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5" windowHeight="6510" activeTab="0"/>
  </bookViews>
  <sheets>
    <sheet name="Beginners 7" sheetId="1" r:id="rId1"/>
    <sheet name="Beginners 9" sheetId="2" r:id="rId2"/>
    <sheet name="Beginners 11" sheetId="3" r:id="rId3"/>
    <sheet name="Beginners 13" sheetId="4" r:id="rId4"/>
    <sheet name="Intermediates 7 &amp; 9" sheetId="5" r:id="rId5"/>
    <sheet name="Intermediates 11" sheetId="6" r:id="rId6"/>
    <sheet name="Intermediates 13" sheetId="7" r:id="rId7"/>
    <sheet name="Intermediates 15 &amp; 16" sheetId="8" r:id="rId8"/>
    <sheet name="Advanced 9" sheetId="9" r:id="rId9"/>
    <sheet name="Advanced 11" sheetId="10" r:id="rId10"/>
    <sheet name="Advanced 13" sheetId="11" r:id="rId11"/>
    <sheet name="Advanced 15 &amp; 16" sheetId="12" r:id="rId12"/>
  </sheets>
  <definedNames>
    <definedName name="_xlnm.Print_Area" localSheetId="9">'Advanced 11'!$A$1:$M$35</definedName>
    <definedName name="_xlnm.Print_Area" localSheetId="10">'Advanced 13'!$A$1:$M$27</definedName>
    <definedName name="_xlnm.Print_Area" localSheetId="11">'Advanced 15 &amp; 16'!$A$1:$I$23</definedName>
    <definedName name="_xlnm.Print_Area" localSheetId="8">'Advanced 9'!$A$1:$I$19</definedName>
    <definedName name="_xlnm.Print_Area" localSheetId="2">'Beginners 11'!$A$1:$M$25</definedName>
    <definedName name="_xlnm.Print_Area" localSheetId="3">'Beginners 13'!$A$1:$M$26</definedName>
    <definedName name="_xlnm.Print_Area" localSheetId="0">'Beginners 7'!$A$1:$I$18</definedName>
    <definedName name="_xlnm.Print_Area" localSheetId="1">'Beginners 9'!$A$1:$M$51</definedName>
    <definedName name="_xlnm.Print_Area" localSheetId="5">'Intermediates 11'!$A$1:$M$28</definedName>
    <definedName name="_xlnm.Print_Area" localSheetId="6">'Intermediates 13'!$A$1:$M$47</definedName>
    <definedName name="_xlnm.Print_Area" localSheetId="7">'Intermediates 15 &amp; 16'!$A$1:$I$21</definedName>
    <definedName name="_xlnm.Print_Area" localSheetId="4">'Intermediates 7 &amp; 9'!$A$1:$M$47</definedName>
  </definedNames>
  <calcPr fullCalcOnLoad="1"/>
</workbook>
</file>

<file path=xl/sharedStrings.xml><?xml version="1.0" encoding="utf-8"?>
<sst xmlns="http://schemas.openxmlformats.org/spreadsheetml/2006/main" count="547" uniqueCount="217">
  <si>
    <t>Name</t>
  </si>
  <si>
    <t>Club</t>
  </si>
  <si>
    <t>Vault</t>
  </si>
  <si>
    <t>Floor</t>
  </si>
  <si>
    <t>Total</t>
  </si>
  <si>
    <t>POSn</t>
  </si>
  <si>
    <t>Madison Foster</t>
  </si>
  <si>
    <t>Chloe Storrer</t>
  </si>
  <si>
    <t>Romy Kuegler</t>
  </si>
  <si>
    <t>Beginner 7 and Under Girls</t>
  </si>
  <si>
    <t>Beginner 7 and Under Boys</t>
  </si>
  <si>
    <t>Thoe Price</t>
  </si>
  <si>
    <t xml:space="preserve">Hereford Sparks </t>
  </si>
  <si>
    <t>Holly Carr</t>
  </si>
  <si>
    <t>Paige Cross</t>
  </si>
  <si>
    <t>Eva Wright</t>
  </si>
  <si>
    <t>City of Worcester Teal</t>
  </si>
  <si>
    <t>Beginner 9 and Under Girls</t>
  </si>
  <si>
    <t>City of Worcester Blue</t>
  </si>
  <si>
    <t>Paige Carpenter-Portman</t>
  </si>
  <si>
    <t>Rosie Cooper</t>
  </si>
  <si>
    <t>Mia Lloyd</t>
  </si>
  <si>
    <t>Clementine Richards</t>
  </si>
  <si>
    <t>City of Worcester White</t>
  </si>
  <si>
    <t>Laila Hooper</t>
  </si>
  <si>
    <t>Charlotte Hill</t>
  </si>
  <si>
    <t>Lily Marshall</t>
  </si>
  <si>
    <t>Nancy Pierce-Floisand</t>
  </si>
  <si>
    <t>Chloe Wood</t>
  </si>
  <si>
    <t>Lexi Dobson</t>
  </si>
  <si>
    <t>Lucia Ingles</t>
  </si>
  <si>
    <t>Libby Bray</t>
  </si>
  <si>
    <t>Emilia Price</t>
  </si>
  <si>
    <t>City of Worcester Navy</t>
  </si>
  <si>
    <t>Evey Johnson</t>
  </si>
  <si>
    <t>Aimee Crump</t>
  </si>
  <si>
    <t>Maisie Wood</t>
  </si>
  <si>
    <t>Erika Heron</t>
  </si>
  <si>
    <t>Ellie-Mae Jones</t>
  </si>
  <si>
    <t>Samuel Bridgens-Shepherd</t>
  </si>
  <si>
    <t xml:space="preserve">Dudley Gymnastics </t>
  </si>
  <si>
    <t>Hereford Sparks</t>
  </si>
  <si>
    <t xml:space="preserve">Ryan Major </t>
  </si>
  <si>
    <t>William Palfreman</t>
  </si>
  <si>
    <t xml:space="preserve">Beginner 9 and Under Boys </t>
  </si>
  <si>
    <t>Evelyn Cardoso</t>
  </si>
  <si>
    <t>Jessica Cartwright</t>
  </si>
  <si>
    <t>Lucy O’Connor</t>
  </si>
  <si>
    <t>Sienna Miller</t>
  </si>
  <si>
    <t>Harriet Stones</t>
  </si>
  <si>
    <t>Maddie Wood</t>
  </si>
  <si>
    <t xml:space="preserve"> Jenna Smedley  </t>
  </si>
  <si>
    <t>Jessica Pierce-Floisand</t>
  </si>
  <si>
    <t>Kiera West</t>
  </si>
  <si>
    <t>Eleanor Moseley</t>
  </si>
  <si>
    <t>Zara Smythe</t>
  </si>
  <si>
    <t>Sienna Tribe</t>
  </si>
  <si>
    <t>Billie Corry</t>
  </si>
  <si>
    <t xml:space="preserve">Beginner 11 and Under Boys </t>
  </si>
  <si>
    <t>Beginner11 and Under Girls</t>
  </si>
  <si>
    <t>Harvey Brooks</t>
  </si>
  <si>
    <t>City of Worcester</t>
  </si>
  <si>
    <t xml:space="preserve">Beginner 13 and Under Boys </t>
  </si>
  <si>
    <t>Esther Davidson</t>
  </si>
  <si>
    <t>Millie Davis</t>
  </si>
  <si>
    <t>Anna Simpson</t>
  </si>
  <si>
    <t>Abbie Smedley</t>
  </si>
  <si>
    <t>Molly Summerton</t>
  </si>
  <si>
    <t>Freya Davis</t>
  </si>
  <si>
    <t>Josie Way</t>
  </si>
  <si>
    <t>Isabella Wilson</t>
  </si>
  <si>
    <t>Alice Daniels</t>
  </si>
  <si>
    <t>Maddison Crump</t>
  </si>
  <si>
    <t>Joe Gwinnell</t>
  </si>
  <si>
    <t>Beginners 13 and Under Girls</t>
  </si>
  <si>
    <t>Intermediate 7 and Under Girls</t>
  </si>
  <si>
    <t>Olivia Cox</t>
  </si>
  <si>
    <t xml:space="preserve">Emily Hunt </t>
  </si>
  <si>
    <t>Intermediate 9 and Under Girls</t>
  </si>
  <si>
    <t>Fiona Mayson</t>
  </si>
  <si>
    <t>Erin Baker</t>
  </si>
  <si>
    <t>Olivia Southall</t>
  </si>
  <si>
    <t>Bethan Crisp</t>
  </si>
  <si>
    <t>Grace Humphries</t>
  </si>
  <si>
    <t>Emma Bridge</t>
  </si>
  <si>
    <t>Chloe Marshall</t>
  </si>
  <si>
    <t xml:space="preserve">Ellie Powell </t>
  </si>
  <si>
    <t xml:space="preserve">Sophie Layton </t>
  </si>
  <si>
    <t>Tillie Howell</t>
  </si>
  <si>
    <t xml:space="preserve">Emily Franklin </t>
  </si>
  <si>
    <t>Poppy Simpson</t>
  </si>
  <si>
    <t>Isabelle Stamper</t>
  </si>
  <si>
    <t>Hollie Walker</t>
  </si>
  <si>
    <t>Ruby Collins</t>
  </si>
  <si>
    <t>Emily Aris</t>
  </si>
  <si>
    <t xml:space="preserve">Lilly Handy </t>
  </si>
  <si>
    <t>Amelia Clifford</t>
  </si>
  <si>
    <t>Isabelle Spencer</t>
  </si>
  <si>
    <t>Holli Benton</t>
  </si>
  <si>
    <t>Sophie Edmunds</t>
  </si>
  <si>
    <t>Daisy Slack</t>
  </si>
  <si>
    <t>Dudley Gtmnastics</t>
  </si>
  <si>
    <t>Sophia Bray</t>
  </si>
  <si>
    <t>Jasmine Crawford</t>
  </si>
  <si>
    <t>Alice Price</t>
  </si>
  <si>
    <t>Lauren Corke</t>
  </si>
  <si>
    <t>Mali Tame</t>
  </si>
  <si>
    <t>Emma Whitehead</t>
  </si>
  <si>
    <t>Abigail Postans</t>
  </si>
  <si>
    <t xml:space="preserve">Francesca Benson-Stelling </t>
  </si>
  <si>
    <t xml:space="preserve">Jemima De Souza </t>
  </si>
  <si>
    <t xml:space="preserve">Jess Bridge </t>
  </si>
  <si>
    <t xml:space="preserve"> Intermediate 13 and Under Girls </t>
  </si>
  <si>
    <t>Lola Dawes</t>
  </si>
  <si>
    <t>Isabella Thompson</t>
  </si>
  <si>
    <t>Aimee Mason</t>
  </si>
  <si>
    <t>Izzy Rollit</t>
  </si>
  <si>
    <t>Emily Smith</t>
  </si>
  <si>
    <t>Olivia Grace Round</t>
  </si>
  <si>
    <t>Lydia Corns</t>
  </si>
  <si>
    <t xml:space="preserve">Charlotte Dade </t>
  </si>
  <si>
    <t>Jemima Boxley</t>
  </si>
  <si>
    <t>Libby Yates</t>
  </si>
  <si>
    <t>Dudley Gymnastics A</t>
  </si>
  <si>
    <t>Dudley Gymnastics B</t>
  </si>
  <si>
    <t>Libby Cartwright</t>
  </si>
  <si>
    <t>Sophie Johnson</t>
  </si>
  <si>
    <t>Megan Gayden</t>
  </si>
  <si>
    <t>Ellie-May Stones</t>
  </si>
  <si>
    <t xml:space="preserve">Intermediate 13 and Under Boys </t>
  </si>
  <si>
    <t>Hannah Greenbrook</t>
  </si>
  <si>
    <t xml:space="preserve">Emma Pound </t>
  </si>
  <si>
    <t xml:space="preserve">Mae Blannin </t>
  </si>
  <si>
    <t>Emily Bennett</t>
  </si>
  <si>
    <t>Hattie Wood</t>
  </si>
  <si>
    <t>Poppy Sterry</t>
  </si>
  <si>
    <t>Amy Dade</t>
  </si>
  <si>
    <t xml:space="preserve">Intermediate 16 and Above Ladies </t>
  </si>
  <si>
    <t xml:space="preserve">Intermediate 15 and Under Girls </t>
  </si>
  <si>
    <t xml:space="preserve">Intermediate 11 and Under Girls </t>
  </si>
  <si>
    <t>Tallulah Griffiths</t>
  </si>
  <si>
    <t xml:space="preserve">Ava Grace Greenwood </t>
  </si>
  <si>
    <t>Ellie Harris</t>
  </si>
  <si>
    <t>Vanessa Kwiotek</t>
  </si>
  <si>
    <t>Ruby Ackerman</t>
  </si>
  <si>
    <t>Olivia Chambers</t>
  </si>
  <si>
    <t>All Starz</t>
  </si>
  <si>
    <t>Evie Doughtey</t>
  </si>
  <si>
    <t>Poppy Clark</t>
  </si>
  <si>
    <t xml:space="preserve">Wyre Forest </t>
  </si>
  <si>
    <t>Lexie Griffiths</t>
  </si>
  <si>
    <t>Ruby Harvey</t>
  </si>
  <si>
    <t>Skye Last</t>
  </si>
  <si>
    <t>Dulcie Brackstone</t>
  </si>
  <si>
    <t>Minnie Golder</t>
  </si>
  <si>
    <t>Lara Hodgkins</t>
  </si>
  <si>
    <t>All Starz Team A</t>
  </si>
  <si>
    <t>All Starz Team B</t>
  </si>
  <si>
    <t>Sophie Pearce</t>
  </si>
  <si>
    <t>Morven Vines</t>
  </si>
  <si>
    <t>Grace Hopkins</t>
  </si>
  <si>
    <t>Piper Rushby</t>
  </si>
  <si>
    <t>Anna Blakely</t>
  </si>
  <si>
    <t>Nelly Ellis</t>
  </si>
  <si>
    <t>Emily Rushton</t>
  </si>
  <si>
    <t>Daniella Watson</t>
  </si>
  <si>
    <t>Lucy O’Hare</t>
  </si>
  <si>
    <t>Lucy Martin</t>
  </si>
  <si>
    <t>Madison Fuell</t>
  </si>
  <si>
    <t>Emily-Mae Smith</t>
  </si>
  <si>
    <t>Wyre Forest</t>
  </si>
  <si>
    <t xml:space="preserve">Advanced 11 and Under Boys </t>
  </si>
  <si>
    <t>Isaac Angell</t>
  </si>
  <si>
    <t xml:space="preserve">Kyra Last </t>
  </si>
  <si>
    <t>Macy Griffiths</t>
  </si>
  <si>
    <t>Lavender Poulter</t>
  </si>
  <si>
    <t>Sadie Ellis</t>
  </si>
  <si>
    <t>Poppy James</t>
  </si>
  <si>
    <t>Francesca Bruce</t>
  </si>
  <si>
    <t xml:space="preserve">All Starz </t>
  </si>
  <si>
    <t>Cerys Thomas</t>
  </si>
  <si>
    <t>Rose Baker</t>
  </si>
  <si>
    <t>Emily Duncan</t>
  </si>
  <si>
    <t>Amelia Kelly</t>
  </si>
  <si>
    <t xml:space="preserve">Advanced 15 and Under Girls  </t>
  </si>
  <si>
    <t xml:space="preserve">Advanced 16 and Above Ladies </t>
  </si>
  <si>
    <t>Haad-Tien Duke</t>
  </si>
  <si>
    <t>Mia Fouweather</t>
  </si>
  <si>
    <t>Maddie Rollit</t>
  </si>
  <si>
    <t>Katie Jarrard</t>
  </si>
  <si>
    <t>Mya Leonard</t>
  </si>
  <si>
    <t>Grace Odell</t>
  </si>
  <si>
    <t>Becca Thornton</t>
  </si>
  <si>
    <t>Gina Smith</t>
  </si>
  <si>
    <t>Advanced 13 and Under Girls</t>
  </si>
  <si>
    <t>Advanced 11 and Under Girls</t>
  </si>
  <si>
    <t xml:space="preserve">Advanced 9 and Under Girls </t>
  </si>
  <si>
    <t>Becky Hughes</t>
  </si>
  <si>
    <t>Libbi-Beth Philbrick</t>
  </si>
  <si>
    <t>Lexi Jones</t>
  </si>
  <si>
    <t>Isabelle Fawcett</t>
  </si>
  <si>
    <t>Keeley Allen</t>
  </si>
  <si>
    <t>Shanice Christianson</t>
  </si>
  <si>
    <t>Milly Hemming</t>
  </si>
  <si>
    <t xml:space="preserve">Poppie Wilkes </t>
  </si>
  <si>
    <t>Eden Williamson</t>
  </si>
  <si>
    <t>Charlie Hall</t>
  </si>
  <si>
    <t>Imogen Humphries</t>
  </si>
  <si>
    <t>Paige Rawlings</t>
  </si>
  <si>
    <t>Millie Dobson</t>
  </si>
  <si>
    <t>Josie Pheasant</t>
  </si>
  <si>
    <t>Madison McAdadm</t>
  </si>
  <si>
    <t>Olivia Price</t>
  </si>
  <si>
    <t>Mia Tramontana</t>
  </si>
  <si>
    <t>Isabella Abel</t>
  </si>
  <si>
    <t>Lydia Pearson</t>
  </si>
  <si>
    <t>Niah=mh Cox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</si>
</sst>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1" fontId="5" fillId="0" borderId="10" xfId="57" applyNumberFormat="1" applyFont="1" applyFill="1" applyBorder="1" applyAlignment="1">
      <alignment horizontal="center" vertical="center"/>
      <protection/>
    </xf>
    <xf numFmtId="0" fontId="4" fillId="0" borderId="10" xfId="57" applyBorder="1">
      <alignment/>
      <protection/>
    </xf>
    <xf numFmtId="0" fontId="5" fillId="0" borderId="10" xfId="57" applyFont="1" applyFill="1" applyBorder="1">
      <alignment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1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2" fillId="0" borderId="0" xfId="0" applyFont="1" applyAlignment="1">
      <alignment/>
    </xf>
    <xf numFmtId="1" fontId="4" fillId="0" borderId="10" xfId="5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2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70" zoomScaleNormal="70" workbookViewId="0" topLeftCell="A1">
      <selection activeCell="C29" sqref="C29"/>
    </sheetView>
  </sheetViews>
  <sheetFormatPr defaultColWidth="9.140625" defaultRowHeight="15"/>
  <cols>
    <col min="1" max="1" width="5.28125" style="7" customWidth="1"/>
    <col min="2" max="2" width="26.00390625" style="0" bestFit="1" customWidth="1"/>
    <col min="3" max="3" width="24.57421875" style="0" bestFit="1" customWidth="1"/>
    <col min="4" max="4" width="8.7109375" style="1" customWidth="1"/>
    <col min="5" max="5" width="7.140625" style="0" bestFit="1" customWidth="1"/>
    <col min="6" max="6" width="8.7109375" style="1" customWidth="1"/>
    <col min="7" max="7" width="7.140625" style="0" bestFit="1" customWidth="1"/>
    <col min="8" max="8" width="8.7109375" style="1" customWidth="1"/>
    <col min="9" max="9" width="7.140625" style="0" bestFit="1" customWidth="1"/>
    <col min="10" max="10" width="6.8515625" style="0" customWidth="1"/>
    <col min="11" max="11" width="8.57421875" style="0" customWidth="1"/>
    <col min="12" max="12" width="7.7109375" style="0" hidden="1" customWidth="1"/>
    <col min="13" max="13" width="6.57421875" style="3" customWidth="1"/>
  </cols>
  <sheetData>
    <row r="1" spans="1:13" ht="16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8" ht="15">
      <c r="B4" t="s">
        <v>0</v>
      </c>
      <c r="C4" t="s">
        <v>1</v>
      </c>
      <c r="D4" s="1" t="s">
        <v>2</v>
      </c>
      <c r="F4" s="1" t="s">
        <v>3</v>
      </c>
      <c r="H4" s="1" t="s">
        <v>4</v>
      </c>
    </row>
    <row r="5" spans="5:9" ht="16.5" customHeight="1">
      <c r="E5" s="2" t="s">
        <v>5</v>
      </c>
      <c r="G5" s="2" t="s">
        <v>5</v>
      </c>
      <c r="I5" s="2" t="s">
        <v>5</v>
      </c>
    </row>
    <row r="6" ht="15">
      <c r="B6" s="21" t="s">
        <v>9</v>
      </c>
    </row>
    <row r="7" ht="7.5" customHeight="1"/>
    <row r="8" spans="1:9" ht="15">
      <c r="A8" s="15"/>
      <c r="B8" s="13" t="s">
        <v>6</v>
      </c>
      <c r="C8" s="13" t="s">
        <v>12</v>
      </c>
      <c r="D8" s="4">
        <v>8.2</v>
      </c>
      <c r="E8" s="5">
        <f>RANK(D8,D$8:D$12)</f>
        <v>1</v>
      </c>
      <c r="F8" s="4">
        <v>8</v>
      </c>
      <c r="G8" s="5">
        <f>RANK(F8,F$8:F$12)</f>
        <v>2</v>
      </c>
      <c r="H8" s="4">
        <f>F8+D8</f>
        <v>16.2</v>
      </c>
      <c r="I8" s="31">
        <f>RANK(H8,H$8:H$12)</f>
        <v>2</v>
      </c>
    </row>
    <row r="9" spans="1:9" ht="15">
      <c r="A9" s="17"/>
      <c r="B9" s="13" t="s">
        <v>7</v>
      </c>
      <c r="C9" s="13" t="s">
        <v>12</v>
      </c>
      <c r="D9" s="4">
        <v>8.2</v>
      </c>
      <c r="E9" s="5">
        <f>RANK(D9,D$8:D$12)</f>
        <v>1</v>
      </c>
      <c r="F9" s="4">
        <v>8.3</v>
      </c>
      <c r="G9" s="5">
        <f>RANK(F9,F$8:F$12)</f>
        <v>1</v>
      </c>
      <c r="H9" s="4">
        <f>F9+D9</f>
        <v>16.5</v>
      </c>
      <c r="I9" s="29">
        <f>RANK(H9,H$8:H$12)</f>
        <v>1</v>
      </c>
    </row>
    <row r="10" spans="1:9" ht="15">
      <c r="A10" s="17"/>
      <c r="B10" s="13" t="s">
        <v>8</v>
      </c>
      <c r="C10" s="13" t="s">
        <v>12</v>
      </c>
      <c r="D10" s="4">
        <v>8.2</v>
      </c>
      <c r="E10" s="5">
        <f>RANK(D10,D$8:D$12)</f>
        <v>1</v>
      </c>
      <c r="F10" s="4">
        <v>8</v>
      </c>
      <c r="G10" s="5">
        <f>RANK(F10,F$8:F$12)</f>
        <v>2</v>
      </c>
      <c r="H10" s="4">
        <f>F10+D10</f>
        <v>16.2</v>
      </c>
      <c r="I10" s="31">
        <f>RANK(H10,H$8:H$12)</f>
        <v>2</v>
      </c>
    </row>
    <row r="11" spans="5:9" ht="19.5" customHeight="1">
      <c r="E11" s="1"/>
      <c r="G11" s="1"/>
      <c r="I11" s="1"/>
    </row>
    <row r="12" spans="5:9" ht="8.25" customHeight="1">
      <c r="E12" s="1"/>
      <c r="G12" s="1"/>
      <c r="I12" s="1"/>
    </row>
    <row r="13" ht="15">
      <c r="B13" s="21" t="s">
        <v>10</v>
      </c>
    </row>
    <row r="15" spans="1:9" ht="15">
      <c r="A15" s="15"/>
      <c r="B15" s="13" t="s">
        <v>11</v>
      </c>
      <c r="C15" s="13" t="s">
        <v>12</v>
      </c>
      <c r="D15" s="4">
        <v>7.9</v>
      </c>
      <c r="E15" s="5">
        <f>RANK(D15,D$12:D$15)</f>
        <v>1</v>
      </c>
      <c r="F15" s="4">
        <v>8.5</v>
      </c>
      <c r="G15" s="5">
        <f>RANK(F15,F$12:F$15)</f>
        <v>1</v>
      </c>
      <c r="H15" s="4">
        <f>F15+D15</f>
        <v>16.4</v>
      </c>
      <c r="I15" s="29">
        <f>RANK(H15,H$12:H$15)</f>
        <v>1</v>
      </c>
    </row>
  </sheetData>
  <sheetProtection/>
  <mergeCells count="2">
    <mergeCell ref="A1:M1"/>
    <mergeCell ref="A2:M2"/>
  </mergeCells>
  <conditionalFormatting sqref="M4:M18 M25:M65536">
    <cfRule type="cellIs" priority="37" dxfId="2" operator="equal" stopIfTrue="1">
      <formula>3</formula>
    </cfRule>
    <cfRule type="cellIs" priority="38" dxfId="1" operator="equal" stopIfTrue="1">
      <formula>2</formula>
    </cfRule>
    <cfRule type="cellIs" priority="39" dxfId="0" operator="equal" stopIfTrue="1">
      <formula>1</formula>
    </cfRule>
  </conditionalFormatting>
  <printOptions horizontalCentered="1"/>
  <pageMargins left="0.4724409448818898" right="0.35433070866141736" top="0.35433070866141736" bottom="0.4330708661417323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70" zoomScaleNormal="70" workbookViewId="0" topLeftCell="A1">
      <selection activeCell="U12" sqref="U12"/>
    </sheetView>
  </sheetViews>
  <sheetFormatPr defaultColWidth="9.140625" defaultRowHeight="15"/>
  <cols>
    <col min="1" max="1" width="5.28125" style="7" customWidth="1"/>
    <col min="2" max="2" width="26.00390625" style="0" bestFit="1" customWidth="1"/>
    <col min="3" max="3" width="24.57421875" style="0" bestFit="1" customWidth="1"/>
    <col min="4" max="4" width="8.7109375" style="1" customWidth="1"/>
    <col min="5" max="5" width="7.140625" style="0" bestFit="1" customWidth="1"/>
    <col min="6" max="6" width="8.7109375" style="1" customWidth="1"/>
    <col min="7" max="7" width="7.140625" style="0" bestFit="1" customWidth="1"/>
    <col min="8" max="8" width="8.7109375" style="1" customWidth="1"/>
    <col min="9" max="9" width="7.140625" style="0" bestFit="1" customWidth="1"/>
    <col min="10" max="10" width="6.8515625" style="0" customWidth="1"/>
    <col min="11" max="11" width="8.28125" style="0" customWidth="1"/>
    <col min="12" max="12" width="7.7109375" style="0" hidden="1" customWidth="1"/>
    <col min="13" max="13" width="6.57421875" style="3" customWidth="1"/>
    <col min="15" max="17" width="9.140625" style="0" hidden="1" customWidth="1"/>
    <col min="18" max="18" width="0" style="0" hidden="1" customWidth="1"/>
  </cols>
  <sheetData>
    <row r="1" spans="1:13" ht="16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8" ht="15">
      <c r="B4" t="s">
        <v>0</v>
      </c>
      <c r="C4" t="s">
        <v>1</v>
      </c>
      <c r="D4" s="1" t="s">
        <v>2</v>
      </c>
      <c r="F4" s="1" t="s">
        <v>3</v>
      </c>
      <c r="H4" s="1" t="s">
        <v>4</v>
      </c>
    </row>
    <row r="5" spans="5:9" ht="16.5" customHeight="1">
      <c r="E5" s="2" t="s">
        <v>5</v>
      </c>
      <c r="G5" s="2" t="s">
        <v>5</v>
      </c>
      <c r="I5" s="2" t="s">
        <v>5</v>
      </c>
    </row>
    <row r="6" ht="15">
      <c r="B6" s="21" t="s">
        <v>195</v>
      </c>
    </row>
    <row r="7" ht="7.5" customHeight="1"/>
    <row r="8" spans="1:18" ht="15">
      <c r="A8" s="15"/>
      <c r="B8" s="13" t="s">
        <v>150</v>
      </c>
      <c r="C8" s="13" t="s">
        <v>156</v>
      </c>
      <c r="D8" s="4">
        <v>9.5</v>
      </c>
      <c r="E8" s="5">
        <f aca="true" t="shared" si="0" ref="E8:E13">RANK(D8,D$8:D$28)</f>
        <v>5</v>
      </c>
      <c r="F8" s="4">
        <v>10.3</v>
      </c>
      <c r="G8" s="5">
        <f aca="true" t="shared" si="1" ref="G8:G13">RANK(F8,F$8:F$28)</f>
        <v>6</v>
      </c>
      <c r="H8" s="4">
        <f aca="true" t="shared" si="2" ref="H8:H13">F8+D8</f>
        <v>19.8</v>
      </c>
      <c r="I8" s="30">
        <f aca="true" t="shared" si="3" ref="I8:I13">RANK(H8,H$8:H$28)</f>
        <v>3</v>
      </c>
      <c r="J8" s="5" t="s">
        <v>2</v>
      </c>
      <c r="K8" s="4">
        <f>SUM(P8:P13)</f>
        <v>38</v>
      </c>
      <c r="L8" s="1"/>
      <c r="N8" s="1"/>
      <c r="O8" s="5">
        <f>RANK(D8,D$8:D$13)</f>
        <v>2</v>
      </c>
      <c r="P8">
        <f aca="true" t="shared" si="4" ref="P8:P13">IF(O8&lt;5,D8,0)</f>
        <v>9.5</v>
      </c>
      <c r="Q8" s="5">
        <f>RANK(F8,F$8:F$13)</f>
        <v>3</v>
      </c>
      <c r="R8">
        <f aca="true" t="shared" si="5" ref="R8:R13">IF(Q8&lt;5,F8,0)</f>
        <v>10.3</v>
      </c>
    </row>
    <row r="9" spans="1:18" ht="15">
      <c r="A9" s="17"/>
      <c r="B9" s="13" t="s">
        <v>151</v>
      </c>
      <c r="C9" s="13" t="s">
        <v>156</v>
      </c>
      <c r="D9" s="4">
        <v>9.3</v>
      </c>
      <c r="E9" s="5">
        <f t="shared" si="0"/>
        <v>8</v>
      </c>
      <c r="F9" s="4">
        <v>10</v>
      </c>
      <c r="G9" s="5">
        <f t="shared" si="1"/>
        <v>11</v>
      </c>
      <c r="H9" s="4">
        <f t="shared" si="2"/>
        <v>19.3</v>
      </c>
      <c r="I9" s="5">
        <f t="shared" si="3"/>
        <v>6</v>
      </c>
      <c r="J9" s="5" t="s">
        <v>3</v>
      </c>
      <c r="K9" s="4">
        <f>SUM(R8:R13)</f>
        <v>41.7</v>
      </c>
      <c r="L9" s="1"/>
      <c r="N9" s="1"/>
      <c r="O9" s="5">
        <f aca="true" t="shared" si="6" ref="O9:Q13">RANK(D9,D$8:D$13)</f>
        <v>4</v>
      </c>
      <c r="P9">
        <f t="shared" si="4"/>
        <v>9.3</v>
      </c>
      <c r="Q9" s="5">
        <f t="shared" si="6"/>
        <v>6</v>
      </c>
      <c r="R9">
        <f t="shared" si="5"/>
        <v>0</v>
      </c>
    </row>
    <row r="10" spans="1:18" ht="15">
      <c r="A10" s="17"/>
      <c r="B10" s="13" t="s">
        <v>152</v>
      </c>
      <c r="C10" s="13" t="s">
        <v>156</v>
      </c>
      <c r="D10" s="4">
        <v>8.5</v>
      </c>
      <c r="E10" s="5">
        <f t="shared" si="0"/>
        <v>12</v>
      </c>
      <c r="F10" s="4">
        <v>10.7</v>
      </c>
      <c r="G10" s="5">
        <f t="shared" si="1"/>
        <v>2</v>
      </c>
      <c r="H10" s="4">
        <f t="shared" si="2"/>
        <v>19.2</v>
      </c>
      <c r="I10" s="5">
        <f t="shared" si="3"/>
        <v>10</v>
      </c>
      <c r="J10" s="5"/>
      <c r="K10" s="4"/>
      <c r="L10" s="1"/>
      <c r="N10" s="1"/>
      <c r="O10" s="5">
        <f t="shared" si="6"/>
        <v>5</v>
      </c>
      <c r="P10">
        <f t="shared" si="4"/>
        <v>0</v>
      </c>
      <c r="Q10" s="5">
        <f t="shared" si="6"/>
        <v>1</v>
      </c>
      <c r="R10">
        <f t="shared" si="5"/>
        <v>10.7</v>
      </c>
    </row>
    <row r="11" spans="1:18" ht="15">
      <c r="A11" s="14"/>
      <c r="B11" s="13" t="s">
        <v>153</v>
      </c>
      <c r="C11" s="13" t="s">
        <v>156</v>
      </c>
      <c r="D11" s="4">
        <v>9.5</v>
      </c>
      <c r="E11" s="5">
        <f t="shared" si="0"/>
        <v>5</v>
      </c>
      <c r="F11" s="4">
        <v>10.3</v>
      </c>
      <c r="G11" s="5">
        <f t="shared" si="1"/>
        <v>6</v>
      </c>
      <c r="H11" s="4">
        <f t="shared" si="2"/>
        <v>19.8</v>
      </c>
      <c r="I11" s="30">
        <f t="shared" si="3"/>
        <v>3</v>
      </c>
      <c r="J11" s="5"/>
      <c r="K11" s="4"/>
      <c r="L11" s="1"/>
      <c r="N11" s="1"/>
      <c r="O11" s="5">
        <f t="shared" si="6"/>
        <v>2</v>
      </c>
      <c r="P11">
        <f t="shared" si="4"/>
        <v>9.5</v>
      </c>
      <c r="Q11" s="5">
        <f t="shared" si="6"/>
        <v>3</v>
      </c>
      <c r="R11">
        <f t="shared" si="5"/>
        <v>10.3</v>
      </c>
    </row>
    <row r="12" spans="1:18" ht="15">
      <c r="A12" s="15"/>
      <c r="B12" s="13" t="s">
        <v>154</v>
      </c>
      <c r="C12" s="13" t="s">
        <v>156</v>
      </c>
      <c r="D12" s="4">
        <v>8.3</v>
      </c>
      <c r="E12" s="5">
        <f t="shared" si="0"/>
        <v>16</v>
      </c>
      <c r="F12" s="4">
        <v>10.4</v>
      </c>
      <c r="G12" s="5">
        <f t="shared" si="1"/>
        <v>4</v>
      </c>
      <c r="H12" s="4">
        <f t="shared" si="2"/>
        <v>18.700000000000003</v>
      </c>
      <c r="I12" s="5">
        <f t="shared" si="3"/>
        <v>12</v>
      </c>
      <c r="J12" s="5"/>
      <c r="K12" s="4"/>
      <c r="L12" s="1"/>
      <c r="N12" s="1"/>
      <c r="O12" s="5">
        <f t="shared" si="6"/>
        <v>6</v>
      </c>
      <c r="P12">
        <f t="shared" si="4"/>
        <v>0</v>
      </c>
      <c r="Q12" s="5">
        <f t="shared" si="6"/>
        <v>2</v>
      </c>
      <c r="R12">
        <f t="shared" si="5"/>
        <v>10.4</v>
      </c>
    </row>
    <row r="13" spans="1:18" ht="15">
      <c r="A13" s="8"/>
      <c r="B13" s="9" t="s">
        <v>155</v>
      </c>
      <c r="C13" s="13" t="s">
        <v>156</v>
      </c>
      <c r="D13" s="4">
        <v>9.7</v>
      </c>
      <c r="E13" s="5">
        <f t="shared" si="0"/>
        <v>3</v>
      </c>
      <c r="F13" s="4">
        <v>10.2</v>
      </c>
      <c r="G13" s="5">
        <f t="shared" si="1"/>
        <v>8</v>
      </c>
      <c r="H13" s="4">
        <f t="shared" si="2"/>
        <v>19.9</v>
      </c>
      <c r="I13" s="31">
        <f t="shared" si="3"/>
        <v>2</v>
      </c>
      <c r="J13" s="5" t="s">
        <v>4</v>
      </c>
      <c r="K13" s="4">
        <f>SUM(K8:K12)</f>
        <v>79.7</v>
      </c>
      <c r="L13" s="1">
        <f>K13</f>
        <v>79.7</v>
      </c>
      <c r="M13" s="6">
        <f>RANK(L13,L$7:L$28)</f>
        <v>2</v>
      </c>
      <c r="O13" s="5">
        <f t="shared" si="6"/>
        <v>1</v>
      </c>
      <c r="P13">
        <f t="shared" si="4"/>
        <v>9.7</v>
      </c>
      <c r="Q13" s="5">
        <f t="shared" si="6"/>
        <v>5</v>
      </c>
      <c r="R13">
        <f t="shared" si="5"/>
        <v>0</v>
      </c>
    </row>
    <row r="14" ht="7.5" customHeight="1"/>
    <row r="15" spans="1:18" ht="14.25" customHeight="1">
      <c r="A15" s="15"/>
      <c r="B15" s="13" t="s">
        <v>158</v>
      </c>
      <c r="C15" s="13" t="s">
        <v>157</v>
      </c>
      <c r="D15" s="4">
        <v>8.4</v>
      </c>
      <c r="E15" s="5">
        <f aca="true" t="shared" si="7" ref="E15:E20">RANK(D15,D$8:D$28)</f>
        <v>13</v>
      </c>
      <c r="F15" s="4">
        <v>9.8</v>
      </c>
      <c r="G15" s="5">
        <f aca="true" t="shared" si="8" ref="G15:G20">RANK(F15,F$8:F$28)</f>
        <v>14</v>
      </c>
      <c r="H15" s="4">
        <f aca="true" t="shared" si="9" ref="H15:H20">F15+D15</f>
        <v>18.200000000000003</v>
      </c>
      <c r="I15" s="5">
        <f aca="true" t="shared" si="10" ref="I15:I20">RANK(H15,H$8:H$28)</f>
        <v>17</v>
      </c>
      <c r="J15" s="5" t="s">
        <v>2</v>
      </c>
      <c r="K15" s="4">
        <f>SUM(P14:P20)</f>
        <v>37.7</v>
      </c>
      <c r="L15" s="1"/>
      <c r="O15" s="5">
        <f>RANK(D15,D$15:D$20)</f>
        <v>6</v>
      </c>
      <c r="P15">
        <f aca="true" t="shared" si="11" ref="P15:P20">IF(O15&lt;5,D15,0)</f>
        <v>0</v>
      </c>
      <c r="Q15" s="5">
        <f>RANK(F15,F$15:F$20)</f>
        <v>3</v>
      </c>
      <c r="R15">
        <f aca="true" t="shared" si="12" ref="R15:R20">IF(Q15&lt;5,F15,0)</f>
        <v>9.8</v>
      </c>
    </row>
    <row r="16" spans="1:18" ht="15">
      <c r="A16" s="15"/>
      <c r="B16" s="13" t="s">
        <v>159</v>
      </c>
      <c r="C16" s="13" t="s">
        <v>157</v>
      </c>
      <c r="D16" s="4">
        <v>9.7</v>
      </c>
      <c r="E16" s="5">
        <f t="shared" si="7"/>
        <v>3</v>
      </c>
      <c r="F16" s="4">
        <v>9.9</v>
      </c>
      <c r="G16" s="5">
        <f t="shared" si="8"/>
        <v>13</v>
      </c>
      <c r="H16" s="4">
        <f t="shared" si="9"/>
        <v>19.6</v>
      </c>
      <c r="I16" s="5">
        <f t="shared" si="10"/>
        <v>5</v>
      </c>
      <c r="J16" s="5" t="s">
        <v>3</v>
      </c>
      <c r="K16" s="4">
        <f>SUM(R15:R20)</f>
        <v>39.5</v>
      </c>
      <c r="L16" s="1"/>
      <c r="O16" s="5">
        <f aca="true" t="shared" si="13" ref="O16:Q20">RANK(D16,D$15:D$20)</f>
        <v>2</v>
      </c>
      <c r="P16">
        <f t="shared" si="11"/>
        <v>9.7</v>
      </c>
      <c r="Q16" s="5">
        <f t="shared" si="13"/>
        <v>2</v>
      </c>
      <c r="R16">
        <f t="shared" si="12"/>
        <v>9.9</v>
      </c>
    </row>
    <row r="17" spans="1:18" ht="15">
      <c r="A17" s="15"/>
      <c r="B17" s="13" t="s">
        <v>160</v>
      </c>
      <c r="C17" s="13" t="s">
        <v>157</v>
      </c>
      <c r="D17" s="4">
        <v>9.8</v>
      </c>
      <c r="E17" s="5">
        <f t="shared" si="7"/>
        <v>2</v>
      </c>
      <c r="F17" s="4">
        <v>9.4</v>
      </c>
      <c r="G17" s="5">
        <f t="shared" si="8"/>
        <v>18</v>
      </c>
      <c r="H17" s="4">
        <f t="shared" si="9"/>
        <v>19.200000000000003</v>
      </c>
      <c r="I17" s="5">
        <f t="shared" si="10"/>
        <v>8</v>
      </c>
      <c r="J17" s="5"/>
      <c r="K17" s="4"/>
      <c r="L17" s="1"/>
      <c r="O17" s="5">
        <f t="shared" si="13"/>
        <v>1</v>
      </c>
      <c r="P17">
        <f t="shared" si="11"/>
        <v>9.8</v>
      </c>
      <c r="Q17" s="5">
        <f t="shared" si="13"/>
        <v>6</v>
      </c>
      <c r="R17">
        <f t="shared" si="12"/>
        <v>0</v>
      </c>
    </row>
    <row r="18" spans="1:18" ht="15">
      <c r="A18" s="15"/>
      <c r="B18" s="13" t="s">
        <v>161</v>
      </c>
      <c r="C18" s="13" t="s">
        <v>157</v>
      </c>
      <c r="D18" s="4">
        <v>9.4</v>
      </c>
      <c r="E18" s="5">
        <f t="shared" si="7"/>
        <v>7</v>
      </c>
      <c r="F18" s="4">
        <v>9.8</v>
      </c>
      <c r="G18" s="5">
        <f t="shared" si="8"/>
        <v>14</v>
      </c>
      <c r="H18" s="4">
        <f t="shared" si="9"/>
        <v>19.200000000000003</v>
      </c>
      <c r="I18" s="5">
        <f t="shared" si="10"/>
        <v>8</v>
      </c>
      <c r="J18" s="5"/>
      <c r="K18" s="4"/>
      <c r="L18" s="1"/>
      <c r="O18" s="5">
        <f t="shared" si="13"/>
        <v>3</v>
      </c>
      <c r="P18">
        <f t="shared" si="11"/>
        <v>9.4</v>
      </c>
      <c r="Q18" s="5">
        <f t="shared" si="13"/>
        <v>3</v>
      </c>
      <c r="R18">
        <f t="shared" si="12"/>
        <v>9.8</v>
      </c>
    </row>
    <row r="19" spans="1:18" ht="15">
      <c r="A19" s="19"/>
      <c r="B19" s="13" t="s">
        <v>162</v>
      </c>
      <c r="C19" s="13" t="s">
        <v>157</v>
      </c>
      <c r="D19" s="4">
        <v>8.8</v>
      </c>
      <c r="E19" s="5">
        <f t="shared" si="7"/>
        <v>10</v>
      </c>
      <c r="F19" s="4">
        <v>9.5</v>
      </c>
      <c r="G19" s="5">
        <f t="shared" si="8"/>
        <v>17</v>
      </c>
      <c r="H19" s="4">
        <f t="shared" si="9"/>
        <v>18.3</v>
      </c>
      <c r="I19" s="5">
        <f t="shared" si="10"/>
        <v>16</v>
      </c>
      <c r="J19" s="5"/>
      <c r="K19" s="4"/>
      <c r="L19" s="1"/>
      <c r="O19" s="5">
        <f t="shared" si="13"/>
        <v>4</v>
      </c>
      <c r="P19">
        <f t="shared" si="11"/>
        <v>8.8</v>
      </c>
      <c r="Q19" s="5">
        <f t="shared" si="13"/>
        <v>5</v>
      </c>
      <c r="R19">
        <f t="shared" si="12"/>
        <v>0</v>
      </c>
    </row>
    <row r="20" spans="1:18" ht="15">
      <c r="A20" s="11"/>
      <c r="B20" s="13" t="s">
        <v>163</v>
      </c>
      <c r="C20" s="13" t="s">
        <v>157</v>
      </c>
      <c r="D20" s="4">
        <v>8.7</v>
      </c>
      <c r="E20" s="5">
        <f t="shared" si="7"/>
        <v>11</v>
      </c>
      <c r="F20" s="4">
        <v>10</v>
      </c>
      <c r="G20" s="5">
        <f t="shared" si="8"/>
        <v>11</v>
      </c>
      <c r="H20" s="4">
        <f t="shared" si="9"/>
        <v>18.7</v>
      </c>
      <c r="I20" s="5">
        <f t="shared" si="10"/>
        <v>13</v>
      </c>
      <c r="J20" s="5" t="s">
        <v>4</v>
      </c>
      <c r="K20" s="4">
        <f>SUM(K15:K19)</f>
        <v>77.2</v>
      </c>
      <c r="L20" s="1">
        <f>K20</f>
        <v>77.2</v>
      </c>
      <c r="M20" s="6">
        <f>RANK(L20,L$7:L$28)</f>
        <v>3</v>
      </c>
      <c r="N20" s="1"/>
      <c r="O20" s="5">
        <f t="shared" si="13"/>
        <v>5</v>
      </c>
      <c r="P20">
        <f t="shared" si="11"/>
        <v>0</v>
      </c>
      <c r="Q20" s="5">
        <f t="shared" si="13"/>
        <v>1</v>
      </c>
      <c r="R20">
        <f t="shared" si="12"/>
        <v>10</v>
      </c>
    </row>
    <row r="21" spans="5:9" ht="7.5" customHeight="1">
      <c r="E21" s="1"/>
      <c r="G21" s="1"/>
      <c r="I21" s="1"/>
    </row>
    <row r="22" spans="1:18" ht="15">
      <c r="A22" s="16"/>
      <c r="B22" s="13" t="s">
        <v>164</v>
      </c>
      <c r="C22" s="13" t="s">
        <v>170</v>
      </c>
      <c r="D22" s="4">
        <v>8.4</v>
      </c>
      <c r="E22" s="5">
        <f aca="true" t="shared" si="14" ref="E22:E27">RANK(D22,D$8:D$28)</f>
        <v>13</v>
      </c>
      <c r="F22" s="4">
        <v>9.7</v>
      </c>
      <c r="G22" s="5">
        <f aca="true" t="shared" si="15" ref="G22:G27">RANK(F22,F$8:F$28)</f>
        <v>16</v>
      </c>
      <c r="H22" s="4">
        <f aca="true" t="shared" si="16" ref="H22:H27">F22+D22</f>
        <v>18.1</v>
      </c>
      <c r="I22" s="5">
        <f aca="true" t="shared" si="17" ref="I22:I27">RANK(H22,H$8:H$28)</f>
        <v>18</v>
      </c>
      <c r="J22" s="5" t="s">
        <v>2</v>
      </c>
      <c r="K22" s="4">
        <f>SUM(P22:P27)</f>
        <v>35.800000000000004</v>
      </c>
      <c r="L22" s="1"/>
      <c r="O22" s="5">
        <f>RANK(D22,D$22:D$27)</f>
        <v>3</v>
      </c>
      <c r="P22">
        <f aca="true" t="shared" si="18" ref="P22:P27">IF(O22&lt;5,D22,0)</f>
        <v>8.4</v>
      </c>
      <c r="Q22" s="5">
        <f>RANK(F22,F$22:F$27)</f>
        <v>6</v>
      </c>
      <c r="R22">
        <f aca="true" t="shared" si="19" ref="R22:R27">IF(Q22&lt;5,F22,0)</f>
        <v>0</v>
      </c>
    </row>
    <row r="23" spans="1:18" ht="15">
      <c r="A23" s="16"/>
      <c r="B23" s="13" t="s">
        <v>165</v>
      </c>
      <c r="C23" s="13" t="s">
        <v>170</v>
      </c>
      <c r="D23" s="4">
        <v>8.4</v>
      </c>
      <c r="E23" s="5">
        <f t="shared" si="14"/>
        <v>13</v>
      </c>
      <c r="F23" s="4">
        <v>10.2</v>
      </c>
      <c r="G23" s="5">
        <f t="shared" si="15"/>
        <v>8</v>
      </c>
      <c r="H23" s="4">
        <f t="shared" si="16"/>
        <v>18.6</v>
      </c>
      <c r="I23" s="5">
        <f t="shared" si="17"/>
        <v>14</v>
      </c>
      <c r="J23" s="5" t="s">
        <v>3</v>
      </c>
      <c r="K23" s="4">
        <f>SUM(R22:R27)</f>
        <v>52.19999999999999</v>
      </c>
      <c r="L23" s="1"/>
      <c r="O23" s="5">
        <f aca="true" t="shared" si="20" ref="O23:Q27">RANK(D23,D$22:D$27)</f>
        <v>3</v>
      </c>
      <c r="P23">
        <f t="shared" si="18"/>
        <v>8.4</v>
      </c>
      <c r="Q23" s="5">
        <f t="shared" si="20"/>
        <v>4</v>
      </c>
      <c r="R23">
        <f t="shared" si="19"/>
        <v>10.2</v>
      </c>
    </row>
    <row r="24" spans="1:18" ht="15">
      <c r="A24" s="16"/>
      <c r="B24" s="13" t="s">
        <v>166</v>
      </c>
      <c r="C24" s="13" t="s">
        <v>170</v>
      </c>
      <c r="D24" s="4">
        <v>8.3</v>
      </c>
      <c r="E24" s="5">
        <f t="shared" si="14"/>
        <v>16</v>
      </c>
      <c r="F24" s="4">
        <v>10.6</v>
      </c>
      <c r="G24" s="5">
        <f t="shared" si="15"/>
        <v>3</v>
      </c>
      <c r="H24" s="4">
        <f t="shared" si="16"/>
        <v>18.9</v>
      </c>
      <c r="I24" s="5">
        <f t="shared" si="17"/>
        <v>11</v>
      </c>
      <c r="J24" s="5"/>
      <c r="K24" s="4"/>
      <c r="L24" s="1"/>
      <c r="O24" s="5">
        <f t="shared" si="20"/>
        <v>5</v>
      </c>
      <c r="P24">
        <f t="shared" si="18"/>
        <v>0</v>
      </c>
      <c r="Q24" s="5">
        <f t="shared" si="20"/>
        <v>2</v>
      </c>
      <c r="R24">
        <f t="shared" si="19"/>
        <v>10.6</v>
      </c>
    </row>
    <row r="25" spans="1:18" ht="15">
      <c r="A25" s="16"/>
      <c r="B25" s="13" t="s">
        <v>167</v>
      </c>
      <c r="C25" s="13" t="s">
        <v>170</v>
      </c>
      <c r="D25" s="4">
        <v>8.9</v>
      </c>
      <c r="E25" s="5">
        <f t="shared" si="14"/>
        <v>9</v>
      </c>
      <c r="F25" s="4">
        <v>10.4</v>
      </c>
      <c r="G25" s="5">
        <f t="shared" si="15"/>
        <v>4</v>
      </c>
      <c r="H25" s="4">
        <f t="shared" si="16"/>
        <v>19.3</v>
      </c>
      <c r="I25" s="5">
        <f t="shared" si="17"/>
        <v>6</v>
      </c>
      <c r="J25" s="5"/>
      <c r="K25" s="4"/>
      <c r="L25" s="1"/>
      <c r="O25" s="5">
        <f t="shared" si="20"/>
        <v>2</v>
      </c>
      <c r="P25">
        <f t="shared" si="18"/>
        <v>8.9</v>
      </c>
      <c r="Q25" s="5">
        <f t="shared" si="20"/>
        <v>3</v>
      </c>
      <c r="R25">
        <f t="shared" si="19"/>
        <v>10.4</v>
      </c>
    </row>
    <row r="26" spans="1:18" ht="15">
      <c r="A26" s="19"/>
      <c r="B26" s="13" t="s">
        <v>168</v>
      </c>
      <c r="C26" s="13" t="s">
        <v>170</v>
      </c>
      <c r="D26" s="4">
        <v>8.3</v>
      </c>
      <c r="E26" s="5">
        <f t="shared" si="14"/>
        <v>16</v>
      </c>
      <c r="F26" s="4">
        <v>10.2</v>
      </c>
      <c r="G26" s="5">
        <f t="shared" si="15"/>
        <v>8</v>
      </c>
      <c r="H26" s="4">
        <f t="shared" si="16"/>
        <v>18.5</v>
      </c>
      <c r="I26" s="5">
        <f t="shared" si="17"/>
        <v>15</v>
      </c>
      <c r="J26" s="5"/>
      <c r="K26" s="4"/>
      <c r="L26" s="1"/>
      <c r="O26" s="5">
        <f t="shared" si="20"/>
        <v>5</v>
      </c>
      <c r="P26">
        <f t="shared" si="18"/>
        <v>0</v>
      </c>
      <c r="Q26" s="5">
        <f t="shared" si="20"/>
        <v>4</v>
      </c>
      <c r="R26">
        <f t="shared" si="19"/>
        <v>10.2</v>
      </c>
    </row>
    <row r="27" spans="1:18" ht="15">
      <c r="A27" s="19"/>
      <c r="B27" s="5" t="s">
        <v>169</v>
      </c>
      <c r="C27" s="13" t="s">
        <v>170</v>
      </c>
      <c r="D27" s="4">
        <v>10.1</v>
      </c>
      <c r="E27" s="5">
        <f t="shared" si="14"/>
        <v>1</v>
      </c>
      <c r="F27" s="4">
        <v>10.8</v>
      </c>
      <c r="G27" s="5">
        <f t="shared" si="15"/>
        <v>1</v>
      </c>
      <c r="H27" s="4">
        <f t="shared" si="16"/>
        <v>20.9</v>
      </c>
      <c r="I27" s="29">
        <f t="shared" si="17"/>
        <v>1</v>
      </c>
      <c r="J27" s="5" t="s">
        <v>4</v>
      </c>
      <c r="K27" s="4">
        <f>SUM(K22:K26)</f>
        <v>88</v>
      </c>
      <c r="L27" s="1">
        <f>K27</f>
        <v>88</v>
      </c>
      <c r="M27" s="6">
        <f>RANK(L27,L$7:L$28)</f>
        <v>1</v>
      </c>
      <c r="O27" s="5">
        <f t="shared" si="20"/>
        <v>1</v>
      </c>
      <c r="P27">
        <f t="shared" si="18"/>
        <v>10.1</v>
      </c>
      <c r="Q27" s="5">
        <f t="shared" si="20"/>
        <v>1</v>
      </c>
      <c r="R27">
        <f t="shared" si="19"/>
        <v>10.8</v>
      </c>
    </row>
    <row r="28" spans="5:14" ht="8.25" customHeight="1">
      <c r="E28" s="1"/>
      <c r="G28" s="1"/>
      <c r="I28" s="1"/>
      <c r="K28" s="1"/>
      <c r="L28" s="1"/>
      <c r="N28" s="1"/>
    </row>
    <row r="30" ht="15">
      <c r="B30" s="21" t="s">
        <v>171</v>
      </c>
    </row>
    <row r="32" spans="1:9" ht="15">
      <c r="A32" s="15"/>
      <c r="B32" s="13" t="s">
        <v>172</v>
      </c>
      <c r="C32" s="13" t="s">
        <v>40</v>
      </c>
      <c r="D32" s="4">
        <v>10.3</v>
      </c>
      <c r="E32" s="5">
        <f>RANK(D32,D$30:D$33)</f>
        <v>1</v>
      </c>
      <c r="F32" s="4">
        <v>12.2</v>
      </c>
      <c r="G32" s="5">
        <f>RANK(F32,F$30:F$33)</f>
        <v>1</v>
      </c>
      <c r="H32" s="4">
        <f>F32+D32</f>
        <v>22.5</v>
      </c>
      <c r="I32" s="29">
        <f>RANK(H32,H$30:H$33)</f>
        <v>1</v>
      </c>
    </row>
  </sheetData>
  <sheetProtection/>
  <mergeCells count="2">
    <mergeCell ref="A1:M1"/>
    <mergeCell ref="A2:M2"/>
  </mergeCells>
  <conditionalFormatting sqref="M4:M29 M34:M65536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M30:M33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.4724409448818898" right="0.35433070866141736" top="0.35433070866141736" bottom="0.4330708661417323" header="0.31496062992125984" footer="0.31496062992125984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70" zoomScaleNormal="70" workbookViewId="0" topLeftCell="A4">
      <selection activeCell="O4" sqref="O1:R16384"/>
    </sheetView>
  </sheetViews>
  <sheetFormatPr defaultColWidth="9.140625" defaultRowHeight="15"/>
  <cols>
    <col min="1" max="1" width="5.28125" style="7" customWidth="1"/>
    <col min="2" max="2" width="26.00390625" style="0" bestFit="1" customWidth="1"/>
    <col min="3" max="3" width="24.57421875" style="0" bestFit="1" customWidth="1"/>
    <col min="4" max="4" width="8.7109375" style="1" customWidth="1"/>
    <col min="5" max="5" width="7.140625" style="0" bestFit="1" customWidth="1"/>
    <col min="6" max="6" width="8.7109375" style="1" customWidth="1"/>
    <col min="7" max="7" width="7.140625" style="0" bestFit="1" customWidth="1"/>
    <col min="8" max="8" width="8.7109375" style="1" customWidth="1"/>
    <col min="9" max="9" width="7.140625" style="0" bestFit="1" customWidth="1"/>
    <col min="10" max="10" width="6.8515625" style="0" customWidth="1"/>
    <col min="11" max="11" width="8.7109375" style="0" customWidth="1"/>
    <col min="12" max="12" width="0.13671875" style="0" customWidth="1"/>
    <col min="13" max="13" width="6.57421875" style="3" customWidth="1"/>
    <col min="15" max="18" width="0" style="0" hidden="1" customWidth="1"/>
  </cols>
  <sheetData>
    <row r="1" spans="1:13" ht="16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8" ht="15">
      <c r="B4" t="s">
        <v>0</v>
      </c>
      <c r="C4" t="s">
        <v>1</v>
      </c>
      <c r="D4" s="1" t="s">
        <v>2</v>
      </c>
      <c r="F4" s="1" t="s">
        <v>3</v>
      </c>
      <c r="H4" s="1" t="s">
        <v>4</v>
      </c>
    </row>
    <row r="5" spans="5:9" ht="16.5" customHeight="1">
      <c r="E5" s="2" t="s">
        <v>5</v>
      </c>
      <c r="G5" s="2" t="s">
        <v>5</v>
      </c>
      <c r="I5" s="2" t="s">
        <v>5</v>
      </c>
    </row>
    <row r="6" ht="15">
      <c r="B6" s="21" t="s">
        <v>194</v>
      </c>
    </row>
    <row r="7" ht="7.5" customHeight="1"/>
    <row r="8" spans="1:18" ht="15">
      <c r="A8" s="15"/>
      <c r="B8" s="13" t="s">
        <v>173</v>
      </c>
      <c r="C8" s="13" t="s">
        <v>179</v>
      </c>
      <c r="D8" s="4">
        <v>10.8</v>
      </c>
      <c r="E8" s="5">
        <f aca="true" t="shared" si="0" ref="E8:E13">RANK(D8,D$8:D$28)</f>
        <v>10</v>
      </c>
      <c r="F8" s="4">
        <v>10</v>
      </c>
      <c r="G8" s="5">
        <f aca="true" t="shared" si="1" ref="G8:G13">RANK(F8,F$8:F$28)</f>
        <v>10</v>
      </c>
      <c r="H8" s="4">
        <f aca="true" t="shared" si="2" ref="H8:H13">F8+D8</f>
        <v>20.8</v>
      </c>
      <c r="I8" s="5">
        <f aca="true" t="shared" si="3" ref="I8:I13">RANK(H8,H$8:H$28)</f>
        <v>11</v>
      </c>
      <c r="J8" s="5" t="s">
        <v>2</v>
      </c>
      <c r="K8" s="4">
        <f>SUM(P8:P13)</f>
        <v>45.5</v>
      </c>
      <c r="L8" s="1"/>
      <c r="N8" s="1"/>
      <c r="O8" s="5">
        <f>RANK(D8,D$8:D$13)</f>
        <v>6</v>
      </c>
      <c r="P8">
        <f aca="true" t="shared" si="4" ref="P8:P13">IF(O8&lt;5,D8,0)</f>
        <v>0</v>
      </c>
      <c r="Q8" s="5">
        <f>RANK(F8,F$8:F$13)</f>
        <v>6</v>
      </c>
      <c r="R8">
        <f aca="true" t="shared" si="5" ref="R8:R13">IF(Q8&lt;5,F8,0)</f>
        <v>0</v>
      </c>
    </row>
    <row r="9" spans="1:18" ht="15">
      <c r="A9" s="17"/>
      <c r="B9" s="13" t="s">
        <v>174</v>
      </c>
      <c r="C9" s="13" t="s">
        <v>179</v>
      </c>
      <c r="D9" s="4">
        <v>11</v>
      </c>
      <c r="E9" s="5">
        <f t="shared" si="0"/>
        <v>7</v>
      </c>
      <c r="F9" s="4">
        <v>11</v>
      </c>
      <c r="G9" s="5">
        <f t="shared" si="1"/>
        <v>6</v>
      </c>
      <c r="H9" s="4">
        <f t="shared" si="2"/>
        <v>22</v>
      </c>
      <c r="I9" s="5">
        <f t="shared" si="3"/>
        <v>6</v>
      </c>
      <c r="J9" s="5" t="s">
        <v>3</v>
      </c>
      <c r="K9" s="4">
        <f>SUM(R8:R13)</f>
        <v>44.699999999999996</v>
      </c>
      <c r="L9" s="1"/>
      <c r="N9" s="1"/>
      <c r="O9" s="5">
        <f aca="true" t="shared" si="6" ref="O9:Q13">RANK(D9,D$8:D$13)</f>
        <v>4</v>
      </c>
      <c r="P9">
        <f t="shared" si="4"/>
        <v>11</v>
      </c>
      <c r="Q9" s="5">
        <f t="shared" si="6"/>
        <v>5</v>
      </c>
      <c r="R9">
        <f t="shared" si="5"/>
        <v>0</v>
      </c>
    </row>
    <row r="10" spans="1:18" ht="15">
      <c r="A10" s="17"/>
      <c r="B10" s="13" t="s">
        <v>175</v>
      </c>
      <c r="C10" s="13" t="s">
        <v>179</v>
      </c>
      <c r="D10" s="4">
        <v>10.9</v>
      </c>
      <c r="E10" s="5">
        <f t="shared" si="0"/>
        <v>9</v>
      </c>
      <c r="F10" s="4">
        <v>11.1</v>
      </c>
      <c r="G10" s="5">
        <f t="shared" si="1"/>
        <v>4</v>
      </c>
      <c r="H10" s="4">
        <f t="shared" si="2"/>
        <v>22</v>
      </c>
      <c r="I10" s="5">
        <f t="shared" si="3"/>
        <v>6</v>
      </c>
      <c r="J10" s="5"/>
      <c r="K10" s="4"/>
      <c r="L10" s="1"/>
      <c r="N10" s="1"/>
      <c r="O10" s="5">
        <f t="shared" si="6"/>
        <v>5</v>
      </c>
      <c r="P10">
        <f t="shared" si="4"/>
        <v>0</v>
      </c>
      <c r="Q10" s="5">
        <f t="shared" si="6"/>
        <v>3</v>
      </c>
      <c r="R10">
        <f t="shared" si="5"/>
        <v>11.1</v>
      </c>
    </row>
    <row r="11" spans="1:18" ht="15">
      <c r="A11" s="14"/>
      <c r="B11" s="13" t="s">
        <v>176</v>
      </c>
      <c r="C11" s="13" t="s">
        <v>179</v>
      </c>
      <c r="D11" s="4">
        <v>11.5</v>
      </c>
      <c r="E11" s="5">
        <f t="shared" si="0"/>
        <v>2</v>
      </c>
      <c r="F11" s="4">
        <v>11.2</v>
      </c>
      <c r="G11" s="5">
        <f t="shared" si="1"/>
        <v>3</v>
      </c>
      <c r="H11" s="4">
        <f t="shared" si="2"/>
        <v>22.7</v>
      </c>
      <c r="I11" s="31">
        <f t="shared" si="3"/>
        <v>2</v>
      </c>
      <c r="J11" s="5"/>
      <c r="K11" s="4"/>
      <c r="L11" s="1"/>
      <c r="N11" s="1"/>
      <c r="O11" s="5">
        <f t="shared" si="6"/>
        <v>2</v>
      </c>
      <c r="P11">
        <f t="shared" si="4"/>
        <v>11.5</v>
      </c>
      <c r="Q11" s="5">
        <f t="shared" si="6"/>
        <v>2</v>
      </c>
      <c r="R11">
        <f t="shared" si="5"/>
        <v>11.2</v>
      </c>
    </row>
    <row r="12" spans="1:18" ht="15">
      <c r="A12" s="15"/>
      <c r="B12" s="13" t="s">
        <v>177</v>
      </c>
      <c r="C12" s="13" t="s">
        <v>179</v>
      </c>
      <c r="D12" s="4">
        <v>11.4</v>
      </c>
      <c r="E12" s="5">
        <f t="shared" si="0"/>
        <v>4</v>
      </c>
      <c r="F12" s="4">
        <v>11.3</v>
      </c>
      <c r="G12" s="5">
        <f t="shared" si="1"/>
        <v>1</v>
      </c>
      <c r="H12" s="4">
        <f t="shared" si="2"/>
        <v>22.700000000000003</v>
      </c>
      <c r="I12" s="29">
        <f t="shared" si="3"/>
        <v>1</v>
      </c>
      <c r="J12" s="5"/>
      <c r="K12" s="4"/>
      <c r="L12" s="1"/>
      <c r="N12" s="1"/>
      <c r="O12" s="5">
        <f t="shared" si="6"/>
        <v>3</v>
      </c>
      <c r="P12">
        <f t="shared" si="4"/>
        <v>11.4</v>
      </c>
      <c r="Q12" s="5">
        <f t="shared" si="6"/>
        <v>1</v>
      </c>
      <c r="R12">
        <f t="shared" si="5"/>
        <v>11.3</v>
      </c>
    </row>
    <row r="13" spans="1:18" ht="15">
      <c r="A13" s="8"/>
      <c r="B13" s="9" t="s">
        <v>178</v>
      </c>
      <c r="C13" s="13" t="s">
        <v>179</v>
      </c>
      <c r="D13" s="4">
        <v>11.6</v>
      </c>
      <c r="E13" s="5">
        <f t="shared" si="0"/>
        <v>1</v>
      </c>
      <c r="F13" s="4">
        <v>11.1</v>
      </c>
      <c r="G13" s="5">
        <f t="shared" si="1"/>
        <v>4</v>
      </c>
      <c r="H13" s="4">
        <f t="shared" si="2"/>
        <v>22.7</v>
      </c>
      <c r="I13" s="31">
        <f t="shared" si="3"/>
        <v>2</v>
      </c>
      <c r="J13" s="5" t="s">
        <v>4</v>
      </c>
      <c r="K13" s="4">
        <f>SUM(K8:K12)</f>
        <v>90.19999999999999</v>
      </c>
      <c r="L13" s="1">
        <f>K13</f>
        <v>90.19999999999999</v>
      </c>
      <c r="M13" s="6">
        <f>RANK(L13,L$7:L$28)</f>
        <v>1</v>
      </c>
      <c r="O13" s="5">
        <f t="shared" si="6"/>
        <v>1</v>
      </c>
      <c r="P13">
        <f t="shared" si="4"/>
        <v>11.6</v>
      </c>
      <c r="Q13" s="5">
        <f t="shared" si="6"/>
        <v>3</v>
      </c>
      <c r="R13">
        <f t="shared" si="5"/>
        <v>11.1</v>
      </c>
    </row>
    <row r="14" ht="7.5" customHeight="1"/>
    <row r="15" spans="1:18" ht="14.25" customHeight="1">
      <c r="A15" s="15"/>
      <c r="B15" s="13" t="s">
        <v>180</v>
      </c>
      <c r="C15" s="13" t="s">
        <v>61</v>
      </c>
      <c r="D15" s="4">
        <v>11.3</v>
      </c>
      <c r="E15" s="5">
        <f>RANK(D15,D$8:D$28)</f>
        <v>6</v>
      </c>
      <c r="F15" s="4">
        <v>10.6</v>
      </c>
      <c r="G15" s="5">
        <f>RANK(F15,F$8:F$28)</f>
        <v>8</v>
      </c>
      <c r="H15" s="4">
        <f>F15+D15</f>
        <v>21.9</v>
      </c>
      <c r="I15" s="5">
        <f>RANK(H15,H$8:H$28)</f>
        <v>8</v>
      </c>
      <c r="J15" s="5" t="s">
        <v>2</v>
      </c>
      <c r="K15" s="4">
        <f>IF(COUNT(D15:D20)=5,SUM(D15:D20)-MIN(D15:D20),SUM(D15:D20))</f>
        <v>45</v>
      </c>
      <c r="L15" s="1"/>
      <c r="O15" s="5">
        <f>RANK(D15,D$15:D$20)</f>
        <v>3</v>
      </c>
      <c r="P15">
        <f>IF(O15&lt;5,D15,0)</f>
        <v>11.3</v>
      </c>
      <c r="Q15" s="5">
        <f>RANK(F15,F$15:F$20)</f>
        <v>3</v>
      </c>
      <c r="R15">
        <f>IF(Q15&lt;5,F15,0)</f>
        <v>10.6</v>
      </c>
    </row>
    <row r="16" spans="1:18" ht="15">
      <c r="A16" s="15"/>
      <c r="B16" s="13" t="s">
        <v>181</v>
      </c>
      <c r="C16" s="13" t="s">
        <v>61</v>
      </c>
      <c r="D16" s="4">
        <v>10.8</v>
      </c>
      <c r="E16" s="5">
        <f>RANK(D16,D$8:D$28)</f>
        <v>10</v>
      </c>
      <c r="F16" s="4">
        <v>11.3</v>
      </c>
      <c r="G16" s="5">
        <f>RANK(F16,F$8:F$28)</f>
        <v>1</v>
      </c>
      <c r="H16" s="4">
        <f>F16+D16</f>
        <v>22.1</v>
      </c>
      <c r="I16" s="5">
        <f>RANK(H16,H$8:H$28)</f>
        <v>5</v>
      </c>
      <c r="J16" s="5" t="s">
        <v>3</v>
      </c>
      <c r="K16" s="4">
        <f>IF(COUNT(F15:F20)=5,SUM(F15:F20)-MIN(F15:F20),SUM(F15:F20))</f>
        <v>43.099999999999994</v>
      </c>
      <c r="L16" s="1"/>
      <c r="O16" s="5">
        <f>RANK(D16,D$15:D$20)</f>
        <v>4</v>
      </c>
      <c r="P16">
        <f>IF(O16&lt;5,D16,0)</f>
        <v>10.8</v>
      </c>
      <c r="Q16" s="5">
        <f>RANK(F16,F$15:F$20)</f>
        <v>1</v>
      </c>
      <c r="R16">
        <f>IF(Q16&lt;5,F16,0)</f>
        <v>11.3</v>
      </c>
    </row>
    <row r="17" spans="1:18" ht="15">
      <c r="A17" s="15"/>
      <c r="B17" s="13" t="s">
        <v>182</v>
      </c>
      <c r="C17" s="13" t="s">
        <v>61</v>
      </c>
      <c r="D17" s="4">
        <v>11.5</v>
      </c>
      <c r="E17" s="5">
        <f>RANK(D17,D$8:D$28)</f>
        <v>2</v>
      </c>
      <c r="F17" s="4">
        <v>10.7</v>
      </c>
      <c r="G17" s="5">
        <f>RANK(F17,F$8:F$28)</f>
        <v>7</v>
      </c>
      <c r="H17" s="4">
        <f>F17+D17</f>
        <v>22.2</v>
      </c>
      <c r="I17" s="5">
        <f>RANK(H17,H$8:H$28)</f>
        <v>4</v>
      </c>
      <c r="J17" s="5"/>
      <c r="K17" s="4"/>
      <c r="L17" s="1"/>
      <c r="O17" s="5">
        <f>RANK(D17,D$15:D$20)</f>
        <v>1</v>
      </c>
      <c r="P17">
        <f>IF(O17&lt;5,D17,0)</f>
        <v>11.5</v>
      </c>
      <c r="Q17" s="5">
        <f>RANK(F17,F$15:F$20)</f>
        <v>2</v>
      </c>
      <c r="R17">
        <f>IF(Q17&lt;5,F17,0)</f>
        <v>10.7</v>
      </c>
    </row>
    <row r="18" spans="1:18" ht="15">
      <c r="A18" s="15"/>
      <c r="B18" s="13" t="s">
        <v>183</v>
      </c>
      <c r="C18" s="13" t="s">
        <v>61</v>
      </c>
      <c r="D18" s="4">
        <v>11.4</v>
      </c>
      <c r="E18" s="5">
        <f>RANK(D18,D$8:D$28)</f>
        <v>4</v>
      </c>
      <c r="F18" s="4">
        <v>10.5</v>
      </c>
      <c r="G18" s="5">
        <f>RANK(F18,F$8:F$28)</f>
        <v>9</v>
      </c>
      <c r="H18" s="4">
        <f>F18+D18</f>
        <v>21.9</v>
      </c>
      <c r="I18" s="5">
        <f>RANK(H18,H$8:H$28)</f>
        <v>8</v>
      </c>
      <c r="J18" s="5"/>
      <c r="K18" s="4"/>
      <c r="L18" s="1"/>
      <c r="O18" s="5">
        <f>RANK(D18,D$15:D$20)</f>
        <v>2</v>
      </c>
      <c r="P18">
        <f>IF(O18&lt;5,D18,0)</f>
        <v>11.4</v>
      </c>
      <c r="Q18" s="5">
        <f>RANK(F18,F$15:F$20)</f>
        <v>4</v>
      </c>
      <c r="R18">
        <f>IF(Q18&lt;5,F18,0)</f>
        <v>10.5</v>
      </c>
    </row>
    <row r="19" spans="1:17" ht="15">
      <c r="A19" s="19"/>
      <c r="B19" s="13"/>
      <c r="C19" s="13"/>
      <c r="D19" s="13"/>
      <c r="E19" s="13"/>
      <c r="F19" s="13"/>
      <c r="G19" s="13"/>
      <c r="H19" s="13"/>
      <c r="I19" s="13"/>
      <c r="J19" s="5"/>
      <c r="K19" s="4"/>
      <c r="L19" s="1"/>
      <c r="O19" s="5"/>
      <c r="Q19" s="5"/>
    </row>
    <row r="20" spans="1:17" ht="15">
      <c r="A20" s="11"/>
      <c r="B20" s="13"/>
      <c r="C20" s="13"/>
      <c r="D20" s="13"/>
      <c r="E20" s="13"/>
      <c r="F20" s="13"/>
      <c r="G20" s="13"/>
      <c r="H20" s="13"/>
      <c r="I20" s="13"/>
      <c r="J20" s="5" t="s">
        <v>4</v>
      </c>
      <c r="K20" s="4">
        <f>SUM(K15:K19)</f>
        <v>88.1</v>
      </c>
      <c r="L20" s="1">
        <f>K20</f>
        <v>88.1</v>
      </c>
      <c r="M20" s="6">
        <f>RANK(L20,L$7:L$28)</f>
        <v>2</v>
      </c>
      <c r="N20" s="1"/>
      <c r="O20" s="5"/>
      <c r="Q20" s="5"/>
    </row>
    <row r="21" spans="5:9" ht="7.5" customHeight="1">
      <c r="E21" s="1"/>
      <c r="G21" s="1"/>
      <c r="I21" s="1"/>
    </row>
    <row r="22" spans="1:18" ht="15">
      <c r="A22" s="16"/>
      <c r="B22" s="13" t="s">
        <v>211</v>
      </c>
      <c r="C22" s="13" t="s">
        <v>170</v>
      </c>
      <c r="D22" s="4">
        <v>9.5</v>
      </c>
      <c r="E22" s="5">
        <f aca="true" t="shared" si="7" ref="E22:E27">RANK(D22,D$8:D$28)</f>
        <v>15</v>
      </c>
      <c r="F22" s="4">
        <v>9.4</v>
      </c>
      <c r="G22" s="5">
        <f aca="true" t="shared" si="8" ref="G22:G27">RANK(F22,F$8:F$28)</f>
        <v>13</v>
      </c>
      <c r="H22" s="4">
        <f aca="true" t="shared" si="9" ref="H22:H27">F22+D22</f>
        <v>18.9</v>
      </c>
      <c r="I22" s="5">
        <f aca="true" t="shared" si="10" ref="I22:I27">RANK(H22,H$8:H$28)</f>
        <v>14</v>
      </c>
      <c r="J22" s="5" t="s">
        <v>2</v>
      </c>
      <c r="K22" s="4">
        <f>SUM(P22:P27)</f>
        <v>40.9</v>
      </c>
      <c r="L22" s="1"/>
      <c r="O22" s="5">
        <f>RANK(D22,D$22:D$27)</f>
        <v>5</v>
      </c>
      <c r="P22">
        <f aca="true" t="shared" si="11" ref="P22:P27">IF(O22&lt;5,D22,0)</f>
        <v>0</v>
      </c>
      <c r="Q22" s="5">
        <f>RANK(F22,F$22:F$27)</f>
        <v>3</v>
      </c>
      <c r="R22">
        <f aca="true" t="shared" si="12" ref="R22:R27">IF(Q22&lt;5,F22,0)</f>
        <v>9.4</v>
      </c>
    </row>
    <row r="23" spans="1:18" ht="15">
      <c r="A23" s="16"/>
      <c r="B23" s="13" t="s">
        <v>212</v>
      </c>
      <c r="C23" s="13" t="s">
        <v>170</v>
      </c>
      <c r="D23" s="4">
        <v>9.5</v>
      </c>
      <c r="E23" s="5">
        <f t="shared" si="7"/>
        <v>15</v>
      </c>
      <c r="F23" s="4">
        <v>9</v>
      </c>
      <c r="G23" s="5">
        <f t="shared" si="8"/>
        <v>15</v>
      </c>
      <c r="H23" s="4">
        <f t="shared" si="9"/>
        <v>18.5</v>
      </c>
      <c r="I23" s="5">
        <f t="shared" si="10"/>
        <v>16</v>
      </c>
      <c r="J23" s="5" t="s">
        <v>3</v>
      </c>
      <c r="K23" s="4">
        <f>SUM(R22:R27)</f>
        <v>38.1</v>
      </c>
      <c r="L23" s="1"/>
      <c r="O23" s="5">
        <f aca="true" t="shared" si="13" ref="O23:Q27">RANK(D23,D$22:D$27)</f>
        <v>5</v>
      </c>
      <c r="P23">
        <f t="shared" si="11"/>
        <v>0</v>
      </c>
      <c r="Q23" s="5">
        <f t="shared" si="13"/>
        <v>5</v>
      </c>
      <c r="R23">
        <f t="shared" si="12"/>
        <v>0</v>
      </c>
    </row>
    <row r="24" spans="1:18" ht="15">
      <c r="A24" s="16"/>
      <c r="B24" s="13" t="s">
        <v>213</v>
      </c>
      <c r="C24" s="13" t="s">
        <v>170</v>
      </c>
      <c r="D24" s="4">
        <v>9.6</v>
      </c>
      <c r="E24" s="5">
        <f t="shared" si="7"/>
        <v>13</v>
      </c>
      <c r="F24" s="4">
        <v>9.7</v>
      </c>
      <c r="G24" s="5">
        <f t="shared" si="8"/>
        <v>12</v>
      </c>
      <c r="H24" s="4">
        <f t="shared" si="9"/>
        <v>19.299999999999997</v>
      </c>
      <c r="I24" s="5">
        <f t="shared" si="10"/>
        <v>13</v>
      </c>
      <c r="J24" s="5"/>
      <c r="K24" s="4"/>
      <c r="L24" s="1"/>
      <c r="O24" s="5">
        <f t="shared" si="13"/>
        <v>3</v>
      </c>
      <c r="P24">
        <f t="shared" si="11"/>
        <v>9.6</v>
      </c>
      <c r="Q24" s="5">
        <f t="shared" si="13"/>
        <v>2</v>
      </c>
      <c r="R24">
        <f t="shared" si="12"/>
        <v>9.7</v>
      </c>
    </row>
    <row r="25" spans="1:18" ht="15">
      <c r="A25" s="16"/>
      <c r="B25" s="13" t="s">
        <v>214</v>
      </c>
      <c r="C25" s="13" t="s">
        <v>170</v>
      </c>
      <c r="D25" s="4">
        <v>9.6</v>
      </c>
      <c r="E25" s="5">
        <f t="shared" si="7"/>
        <v>13</v>
      </c>
      <c r="F25" s="4">
        <v>9</v>
      </c>
      <c r="G25" s="5">
        <f t="shared" si="8"/>
        <v>15</v>
      </c>
      <c r="H25" s="4">
        <f t="shared" si="9"/>
        <v>18.6</v>
      </c>
      <c r="I25" s="5">
        <f t="shared" si="10"/>
        <v>15</v>
      </c>
      <c r="J25" s="5"/>
      <c r="K25" s="4"/>
      <c r="L25" s="1"/>
      <c r="O25" s="5">
        <f t="shared" si="13"/>
        <v>3</v>
      </c>
      <c r="P25">
        <f t="shared" si="11"/>
        <v>9.6</v>
      </c>
      <c r="Q25" s="5">
        <f t="shared" si="13"/>
        <v>5</v>
      </c>
      <c r="R25">
        <f t="shared" si="12"/>
        <v>0</v>
      </c>
    </row>
    <row r="26" spans="1:18" ht="15">
      <c r="A26" s="19"/>
      <c r="B26" s="13" t="s">
        <v>215</v>
      </c>
      <c r="C26" s="13" t="s">
        <v>170</v>
      </c>
      <c r="D26" s="4">
        <v>10.7</v>
      </c>
      <c r="E26" s="5">
        <f t="shared" si="7"/>
        <v>12</v>
      </c>
      <c r="F26" s="4">
        <v>9.1</v>
      </c>
      <c r="G26" s="5">
        <f t="shared" si="8"/>
        <v>14</v>
      </c>
      <c r="H26" s="4">
        <f t="shared" si="9"/>
        <v>19.799999999999997</v>
      </c>
      <c r="I26" s="5">
        <f t="shared" si="10"/>
        <v>12</v>
      </c>
      <c r="J26" s="5"/>
      <c r="K26" s="4"/>
      <c r="L26" s="1"/>
      <c r="O26" s="5">
        <f t="shared" si="13"/>
        <v>2</v>
      </c>
      <c r="P26">
        <f t="shared" si="11"/>
        <v>10.7</v>
      </c>
      <c r="Q26" s="5">
        <f t="shared" si="13"/>
        <v>4</v>
      </c>
      <c r="R26">
        <f t="shared" si="12"/>
        <v>9.1</v>
      </c>
    </row>
    <row r="27" spans="1:18" ht="15">
      <c r="A27" s="19"/>
      <c r="B27" s="5" t="s">
        <v>216</v>
      </c>
      <c r="C27" s="13" t="s">
        <v>170</v>
      </c>
      <c r="D27" s="4">
        <v>11</v>
      </c>
      <c r="E27" s="5">
        <f t="shared" si="7"/>
        <v>7</v>
      </c>
      <c r="F27" s="4">
        <v>9.9</v>
      </c>
      <c r="G27" s="5">
        <f t="shared" si="8"/>
        <v>11</v>
      </c>
      <c r="H27" s="4">
        <f t="shared" si="9"/>
        <v>20.9</v>
      </c>
      <c r="I27" s="5">
        <f t="shared" si="10"/>
        <v>10</v>
      </c>
      <c r="J27" s="5" t="s">
        <v>4</v>
      </c>
      <c r="K27" s="4">
        <f>SUM(K22:K26)</f>
        <v>79</v>
      </c>
      <c r="L27" s="1">
        <f>K27</f>
        <v>79</v>
      </c>
      <c r="M27" s="6">
        <f>RANK(L27,L$7:L$28)</f>
        <v>3</v>
      </c>
      <c r="O27" s="5">
        <f t="shared" si="13"/>
        <v>1</v>
      </c>
      <c r="P27">
        <f t="shared" si="11"/>
        <v>11</v>
      </c>
      <c r="Q27" s="5">
        <f t="shared" si="13"/>
        <v>1</v>
      </c>
      <c r="R27">
        <f t="shared" si="12"/>
        <v>9.9</v>
      </c>
    </row>
    <row r="28" spans="5:14" ht="8.25" customHeight="1">
      <c r="E28" s="1"/>
      <c r="G28" s="1"/>
      <c r="I28" s="1"/>
      <c r="K28" s="1"/>
      <c r="L28" s="1"/>
      <c r="N28" s="1"/>
    </row>
  </sheetData>
  <sheetProtection/>
  <mergeCells count="2">
    <mergeCell ref="A1:M1"/>
    <mergeCell ref="A2:M2"/>
  </mergeCells>
  <conditionalFormatting sqref="M4:M65536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printOptions horizontalCentered="1"/>
  <pageMargins left="0.4724409448818898" right="0.35433070866141736" top="0.35433070866141736" bottom="0.4330708661417323" header="0.31496062992125984" footer="0.31496062992125984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70" zoomScaleNormal="70" workbookViewId="0" topLeftCell="A1">
      <selection activeCell="I21" sqref="I21"/>
    </sheetView>
  </sheetViews>
  <sheetFormatPr defaultColWidth="9.140625" defaultRowHeight="15"/>
  <cols>
    <col min="1" max="1" width="5.28125" style="7" customWidth="1"/>
    <col min="2" max="2" width="26.00390625" style="0" bestFit="1" customWidth="1"/>
    <col min="3" max="3" width="22.8515625" style="0" bestFit="1" customWidth="1"/>
    <col min="4" max="4" width="8.7109375" style="1" customWidth="1"/>
    <col min="5" max="5" width="7.140625" style="0" bestFit="1" customWidth="1"/>
    <col min="6" max="6" width="8.7109375" style="1" customWidth="1"/>
    <col min="7" max="7" width="7.140625" style="0" bestFit="1" customWidth="1"/>
    <col min="8" max="8" width="8.7109375" style="1" customWidth="1"/>
    <col min="9" max="9" width="7.140625" style="0" bestFit="1" customWidth="1"/>
    <col min="10" max="10" width="6.8515625" style="0" customWidth="1"/>
    <col min="11" max="11" width="8.7109375" style="0" customWidth="1"/>
    <col min="12" max="12" width="7.7109375" style="0" bestFit="1" customWidth="1"/>
    <col min="13" max="13" width="6.57421875" style="3" customWidth="1"/>
  </cols>
  <sheetData>
    <row r="1" spans="1:13" ht="16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8" ht="15">
      <c r="B4" t="s">
        <v>0</v>
      </c>
      <c r="C4" t="s">
        <v>1</v>
      </c>
      <c r="D4" s="1" t="s">
        <v>2</v>
      </c>
      <c r="F4" s="1" t="s">
        <v>3</v>
      </c>
      <c r="H4" s="1" t="s">
        <v>4</v>
      </c>
    </row>
    <row r="5" spans="5:9" ht="16.5" customHeight="1">
      <c r="E5" s="2" t="s">
        <v>5</v>
      </c>
      <c r="G5" s="2" t="s">
        <v>5</v>
      </c>
      <c r="I5" s="2" t="s">
        <v>5</v>
      </c>
    </row>
    <row r="6" spans="1:14" s="3" customFormat="1" ht="8.25" customHeight="1">
      <c r="A6" s="7"/>
      <c r="B6"/>
      <c r="C6"/>
      <c r="D6" s="1"/>
      <c r="E6" s="1"/>
      <c r="F6" s="1"/>
      <c r="G6" s="1"/>
      <c r="H6" s="1"/>
      <c r="I6" s="1"/>
      <c r="J6"/>
      <c r="K6" s="1"/>
      <c r="L6" s="1"/>
      <c r="N6"/>
    </row>
    <row r="8" ht="15">
      <c r="B8" s="21" t="s">
        <v>184</v>
      </c>
    </row>
    <row r="10" spans="1:9" ht="15">
      <c r="A10" s="19"/>
      <c r="B10" s="13" t="s">
        <v>186</v>
      </c>
      <c r="C10" s="13" t="s">
        <v>61</v>
      </c>
      <c r="D10" s="4">
        <v>11</v>
      </c>
      <c r="E10" s="5">
        <f>RANK(D10,D$10:D$15)</f>
        <v>5</v>
      </c>
      <c r="F10" s="4">
        <v>11.3</v>
      </c>
      <c r="G10" s="5">
        <f>RANK(F10,F$10:F$15)</f>
        <v>1</v>
      </c>
      <c r="H10" s="4">
        <f aca="true" t="shared" si="0" ref="H10:H15">F10+D10</f>
        <v>22.3</v>
      </c>
      <c r="I10" s="29">
        <f>RANK(H10,H$10:H$15)</f>
        <v>1</v>
      </c>
    </row>
    <row r="11" spans="1:9" ht="15">
      <c r="A11" s="19"/>
      <c r="B11" s="13" t="s">
        <v>187</v>
      </c>
      <c r="C11" s="13" t="s">
        <v>61</v>
      </c>
      <c r="D11" s="4">
        <v>11.1</v>
      </c>
      <c r="E11" s="5">
        <f>RANK(D11,D$10:D$15)</f>
        <v>3</v>
      </c>
      <c r="F11" s="4">
        <v>10.5</v>
      </c>
      <c r="G11" s="5">
        <f>RANK(F11,F$10:F$15)</f>
        <v>4</v>
      </c>
      <c r="H11" s="4">
        <f t="shared" si="0"/>
        <v>21.6</v>
      </c>
      <c r="I11" s="5">
        <f>RANK(H11,H$10:H$15)</f>
        <v>4</v>
      </c>
    </row>
    <row r="12" spans="1:9" ht="15">
      <c r="A12" s="19"/>
      <c r="B12" s="13" t="s">
        <v>188</v>
      </c>
      <c r="C12" s="13" t="s">
        <v>61</v>
      </c>
      <c r="D12" s="4">
        <v>11.2</v>
      </c>
      <c r="E12" s="5">
        <f>RANK(D12,D$10:D$15)</f>
        <v>1</v>
      </c>
      <c r="F12" s="4">
        <v>10.8</v>
      </c>
      <c r="G12" s="5">
        <f>RANK(F12,F$10:F$15)</f>
        <v>3</v>
      </c>
      <c r="H12" s="4">
        <f t="shared" si="0"/>
        <v>22</v>
      </c>
      <c r="I12" s="31">
        <f>RANK(H12,H$10:H$15)</f>
        <v>2</v>
      </c>
    </row>
    <row r="13" spans="1:9" ht="15">
      <c r="A13" s="19"/>
      <c r="B13" s="13" t="s">
        <v>189</v>
      </c>
      <c r="C13" s="13" t="s">
        <v>61</v>
      </c>
      <c r="D13" s="4">
        <v>11</v>
      </c>
      <c r="E13" s="5">
        <f>RANK(D13,D$10:D$15)</f>
        <v>5</v>
      </c>
      <c r="F13" s="4">
        <v>0</v>
      </c>
      <c r="G13" s="5">
        <f>RANK(F13,F$10:F$15)</f>
        <v>6</v>
      </c>
      <c r="H13" s="4">
        <f t="shared" si="0"/>
        <v>11</v>
      </c>
      <c r="I13" s="5">
        <f>RANK(H13,H$10:H$15)</f>
        <v>6</v>
      </c>
    </row>
    <row r="14" spans="1:9" ht="15">
      <c r="A14" s="19"/>
      <c r="B14" s="13" t="s">
        <v>190</v>
      </c>
      <c r="C14" s="13" t="s">
        <v>61</v>
      </c>
      <c r="D14" s="4">
        <v>11.1</v>
      </c>
      <c r="E14" s="5">
        <f>RANK(D14,D$10:D$15)</f>
        <v>3</v>
      </c>
      <c r="F14" s="4">
        <v>10.9</v>
      </c>
      <c r="G14" s="5">
        <f>RANK(F14,F$10:F$15)</f>
        <v>2</v>
      </c>
      <c r="H14" s="4">
        <f t="shared" si="0"/>
        <v>22</v>
      </c>
      <c r="I14" s="31">
        <f>RANK(H14,H$10:H$15)</f>
        <v>2</v>
      </c>
    </row>
    <row r="15" spans="1:9" ht="15">
      <c r="A15" s="19"/>
      <c r="B15" s="13" t="s">
        <v>191</v>
      </c>
      <c r="C15" s="13" t="s">
        <v>170</v>
      </c>
      <c r="D15" s="4">
        <v>11.2</v>
      </c>
      <c r="E15" s="5">
        <f>RANK(D15,D$10:D$15)</f>
        <v>1</v>
      </c>
      <c r="F15" s="4">
        <v>9.5</v>
      </c>
      <c r="G15" s="5">
        <f>RANK(F15,F$10:F$15)</f>
        <v>5</v>
      </c>
      <c r="H15" s="4">
        <f t="shared" si="0"/>
        <v>20.7</v>
      </c>
      <c r="I15" s="5">
        <f>RANK(H15,H$10:H$15)</f>
        <v>5</v>
      </c>
    </row>
    <row r="18" ht="15">
      <c r="B18" s="21" t="s">
        <v>185</v>
      </c>
    </row>
    <row r="20" spans="1:9" ht="15">
      <c r="A20" s="19"/>
      <c r="B20" s="13" t="s">
        <v>192</v>
      </c>
      <c r="C20" s="13" t="s">
        <v>61</v>
      </c>
      <c r="D20" s="4">
        <v>11.2</v>
      </c>
      <c r="E20" s="5">
        <f>RANK(D20,D$19:D$22)</f>
        <v>1</v>
      </c>
      <c r="F20" s="4">
        <v>11.1</v>
      </c>
      <c r="G20" s="5">
        <f>RANK(F20,F$19:F$22)</f>
        <v>1</v>
      </c>
      <c r="H20" s="4">
        <f>F20+D20</f>
        <v>22.299999999999997</v>
      </c>
      <c r="I20" s="29">
        <f>RANK(H20,H$19:H$22)</f>
        <v>1</v>
      </c>
    </row>
    <row r="21" spans="1:9" ht="15">
      <c r="A21" s="19"/>
      <c r="B21" s="13" t="s">
        <v>193</v>
      </c>
      <c r="C21" s="13" t="s">
        <v>61</v>
      </c>
      <c r="D21" s="4">
        <v>11.1</v>
      </c>
      <c r="E21" s="5">
        <f>RANK(D21,D$19:D$22)</f>
        <v>2</v>
      </c>
      <c r="F21" s="4">
        <v>11</v>
      </c>
      <c r="G21" s="5">
        <f>RANK(F21,F$19:F$22)</f>
        <v>2</v>
      </c>
      <c r="H21" s="4">
        <f>F21+D21</f>
        <v>22.1</v>
      </c>
      <c r="I21" s="31">
        <f>RANK(H21,H$19:H$22)</f>
        <v>2</v>
      </c>
    </row>
  </sheetData>
  <sheetProtection/>
  <mergeCells count="2">
    <mergeCell ref="A1:M1"/>
    <mergeCell ref="A2:M2"/>
  </mergeCells>
  <conditionalFormatting sqref="M22:M65536 M4:M17">
    <cfRule type="cellIs" priority="10" dxfId="2" operator="equal" stopIfTrue="1">
      <formula>3</formula>
    </cfRule>
    <cfRule type="cellIs" priority="11" dxfId="1" operator="equal" stopIfTrue="1">
      <formula>2</formula>
    </cfRule>
    <cfRule type="cellIs" priority="12" dxfId="0" operator="equal" stopIfTrue="1">
      <formula>1</formula>
    </cfRule>
  </conditionalFormatting>
  <conditionalFormatting sqref="M18:M19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M21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M20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.4724409448818898" right="0.35433070866141736" top="0.35433070866141736" bottom="0.4330708661417323" header="0.31496062992125984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70" zoomScaleNormal="70" workbookViewId="0" topLeftCell="A22">
      <selection activeCell="C51" sqref="C51:C52"/>
    </sheetView>
  </sheetViews>
  <sheetFormatPr defaultColWidth="9.140625" defaultRowHeight="15"/>
  <cols>
    <col min="1" max="1" width="5.28125" style="7" customWidth="1"/>
    <col min="2" max="2" width="26.00390625" style="0" bestFit="1" customWidth="1"/>
    <col min="3" max="3" width="22.8515625" style="0" bestFit="1" customWidth="1"/>
    <col min="4" max="4" width="8.7109375" style="1" customWidth="1"/>
    <col min="5" max="5" width="7.140625" style="0" bestFit="1" customWidth="1"/>
    <col min="6" max="6" width="8.7109375" style="1" customWidth="1"/>
    <col min="7" max="7" width="7.140625" style="0" bestFit="1" customWidth="1"/>
    <col min="8" max="8" width="8.7109375" style="1" customWidth="1"/>
    <col min="9" max="9" width="7.140625" style="0" bestFit="1" customWidth="1"/>
    <col min="10" max="10" width="6.8515625" style="0" customWidth="1"/>
    <col min="11" max="11" width="8.7109375" style="0" customWidth="1"/>
    <col min="12" max="12" width="0.2890625" style="0" customWidth="1"/>
    <col min="13" max="13" width="6.57421875" style="3" customWidth="1"/>
  </cols>
  <sheetData>
    <row r="1" spans="1:13" ht="16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8" ht="15">
      <c r="B4" t="s">
        <v>0</v>
      </c>
      <c r="C4" t="s">
        <v>1</v>
      </c>
      <c r="D4" s="1" t="s">
        <v>2</v>
      </c>
      <c r="F4" s="1" t="s">
        <v>3</v>
      </c>
      <c r="H4" s="1" t="s">
        <v>4</v>
      </c>
    </row>
    <row r="5" spans="5:9" ht="16.5" customHeight="1">
      <c r="E5" s="2" t="s">
        <v>5</v>
      </c>
      <c r="G5" s="2" t="s">
        <v>5</v>
      </c>
      <c r="I5" s="2" t="s">
        <v>5</v>
      </c>
    </row>
    <row r="6" ht="15">
      <c r="B6" s="21" t="s">
        <v>17</v>
      </c>
    </row>
    <row r="7" ht="7.5" customHeight="1"/>
    <row r="8" spans="1:14" ht="15">
      <c r="A8" s="15"/>
      <c r="B8" s="13" t="s">
        <v>13</v>
      </c>
      <c r="C8" s="13" t="s">
        <v>16</v>
      </c>
      <c r="D8" s="4">
        <v>7.8</v>
      </c>
      <c r="E8" s="5">
        <f>RANK(D8,D$8:D$43)</f>
        <v>10</v>
      </c>
      <c r="F8" s="4">
        <v>8.8</v>
      </c>
      <c r="G8" s="5">
        <f>RANK(F8,F$8:F$43)</f>
        <v>16</v>
      </c>
      <c r="H8" s="4">
        <f>F8+D8</f>
        <v>16.6</v>
      </c>
      <c r="I8" s="5">
        <f>RANK(H8,H$8:H$43)</f>
        <v>11</v>
      </c>
      <c r="J8" s="5" t="s">
        <v>2</v>
      </c>
      <c r="K8" s="4">
        <f>IF(COUNT(D8:D13)=5,SUM(D8:D13)-MIN(D8:D13),SUM(D8:D13))</f>
        <v>32.8</v>
      </c>
      <c r="L8" s="1"/>
      <c r="N8" s="1"/>
    </row>
    <row r="9" spans="1:14" ht="15">
      <c r="A9" s="17"/>
      <c r="B9" s="13" t="s">
        <v>14</v>
      </c>
      <c r="C9" s="13" t="s">
        <v>16</v>
      </c>
      <c r="D9" s="4">
        <v>7.9</v>
      </c>
      <c r="E9" s="5">
        <f>RANK(D9,D$8:D$43)</f>
        <v>9</v>
      </c>
      <c r="F9" s="4">
        <v>8.6</v>
      </c>
      <c r="G9" s="5">
        <f>RANK(F9,F$8:F$43)</f>
        <v>17</v>
      </c>
      <c r="H9" s="4">
        <f>F9+D9</f>
        <v>16.5</v>
      </c>
      <c r="I9" s="5">
        <f>RANK(H9,H$8:H$43)</f>
        <v>12</v>
      </c>
      <c r="J9" s="5" t="s">
        <v>3</v>
      </c>
      <c r="K9" s="4">
        <f>IF(COUNT(F8:F13)=5,SUM(F8:F13)-MIN(F8:F13),SUM(F8:F13))</f>
        <v>35.8</v>
      </c>
      <c r="L9" s="1"/>
      <c r="N9" s="1"/>
    </row>
    <row r="10" spans="1:14" ht="15">
      <c r="A10" s="14"/>
      <c r="B10" s="13" t="s">
        <v>15</v>
      </c>
      <c r="C10" s="13" t="s">
        <v>16</v>
      </c>
      <c r="D10" s="4">
        <v>9.3</v>
      </c>
      <c r="E10" s="5">
        <f>RANK(D10,D$8:D$43)</f>
        <v>1</v>
      </c>
      <c r="F10" s="4">
        <v>9.3</v>
      </c>
      <c r="G10" s="5">
        <f>RANK(F10,F$8:F$43)</f>
        <v>5</v>
      </c>
      <c r="H10" s="4">
        <f>F10+D10</f>
        <v>18.6</v>
      </c>
      <c r="I10" s="29">
        <f>RANK(H10,H$8:H$43)</f>
        <v>1</v>
      </c>
      <c r="J10" s="5"/>
      <c r="K10" s="4"/>
      <c r="L10" s="1"/>
      <c r="N10" s="1"/>
    </row>
    <row r="11" spans="1:14" ht="15">
      <c r="A11" s="17"/>
      <c r="B11" s="13" t="s">
        <v>29</v>
      </c>
      <c r="C11" s="13" t="s">
        <v>16</v>
      </c>
      <c r="D11" s="4">
        <v>7.8</v>
      </c>
      <c r="E11" s="5">
        <f>RANK(D11,D$8:D$43)</f>
        <v>10</v>
      </c>
      <c r="F11" s="4">
        <v>9.1</v>
      </c>
      <c r="G11" s="5">
        <f>RANK(F11,F$8:F$43)</f>
        <v>8</v>
      </c>
      <c r="H11" s="4">
        <f>F11+D11</f>
        <v>16.9</v>
      </c>
      <c r="I11" s="5">
        <f>RANK(H11,H$8:H$43)</f>
        <v>9</v>
      </c>
      <c r="J11" s="5"/>
      <c r="K11" s="4"/>
      <c r="L11" s="1"/>
      <c r="N11" s="1"/>
    </row>
    <row r="12" spans="1:14" ht="15">
      <c r="A12" s="17"/>
      <c r="B12" s="13"/>
      <c r="C12" s="13"/>
      <c r="D12" s="4"/>
      <c r="E12" s="4"/>
      <c r="F12" s="4"/>
      <c r="G12" s="4"/>
      <c r="H12" s="4"/>
      <c r="I12" s="4"/>
      <c r="J12" s="5"/>
      <c r="K12" s="4"/>
      <c r="L12" s="1"/>
      <c r="N12" s="1"/>
    </row>
    <row r="13" spans="1:13" ht="15">
      <c r="A13" s="8"/>
      <c r="B13" s="9"/>
      <c r="C13" s="10"/>
      <c r="D13" s="10"/>
      <c r="E13" s="10"/>
      <c r="F13" s="10"/>
      <c r="G13" s="10"/>
      <c r="H13" s="10"/>
      <c r="I13" s="10"/>
      <c r="J13" s="5" t="s">
        <v>4</v>
      </c>
      <c r="K13" s="4">
        <f>SUM(K8:K12)</f>
        <v>68.6</v>
      </c>
      <c r="L13" s="1">
        <f>K13</f>
        <v>68.6</v>
      </c>
      <c r="M13" s="6">
        <f>RANK(L13,L$8:L$43)</f>
        <v>2</v>
      </c>
    </row>
    <row r="14" ht="7.5" customHeight="1"/>
    <row r="15" spans="1:12" ht="14.25" customHeight="1">
      <c r="A15" s="15"/>
      <c r="B15" s="13" t="s">
        <v>24</v>
      </c>
      <c r="C15" s="13" t="s">
        <v>23</v>
      </c>
      <c r="D15" s="4">
        <v>7.7</v>
      </c>
      <c r="E15" s="5">
        <f>RANK(D15,D$8:D$43)</f>
        <v>13</v>
      </c>
      <c r="F15" s="4">
        <v>7.9</v>
      </c>
      <c r="G15" s="5">
        <f>RANK(F15,F$8:F$43)</f>
        <v>20</v>
      </c>
      <c r="H15" s="4">
        <f>F15+D15</f>
        <v>15.600000000000001</v>
      </c>
      <c r="I15" s="5">
        <f>RANK(H15,H$8:H$43)</f>
        <v>17</v>
      </c>
      <c r="J15" s="5" t="s">
        <v>2</v>
      </c>
      <c r="K15" s="4">
        <f>IF(COUNT(D15:D20)=5,SUM(D15:D20)-MIN(D15:D20),SUM(D15:D20))</f>
        <v>32.1</v>
      </c>
      <c r="L15" s="1"/>
    </row>
    <row r="16" spans="1:12" ht="15">
      <c r="A16" s="15"/>
      <c r="B16" s="13" t="s">
        <v>25</v>
      </c>
      <c r="C16" s="13" t="s">
        <v>23</v>
      </c>
      <c r="D16" s="4">
        <v>8.2</v>
      </c>
      <c r="E16" s="5">
        <f>RANK(D16,D$8:D$43)</f>
        <v>5</v>
      </c>
      <c r="F16" s="4">
        <v>8.9</v>
      </c>
      <c r="G16" s="5">
        <f>RANK(F16,F$8:F$43)</f>
        <v>13</v>
      </c>
      <c r="H16" s="4">
        <f>F16+D16</f>
        <v>17.1</v>
      </c>
      <c r="I16" s="5">
        <f>RANK(H16,H$8:H$43)</f>
        <v>6</v>
      </c>
      <c r="J16" s="5" t="s">
        <v>3</v>
      </c>
      <c r="K16" s="4">
        <f>IF(COUNT(F15:F20)=5,SUM(F15:F20)-MIN(F15:F20),SUM(F15:F20))</f>
        <v>35.7</v>
      </c>
      <c r="L16" s="1"/>
    </row>
    <row r="17" spans="1:12" ht="15">
      <c r="A17" s="15"/>
      <c r="B17" s="13" t="s">
        <v>26</v>
      </c>
      <c r="C17" s="13" t="s">
        <v>23</v>
      </c>
      <c r="D17" s="4">
        <v>7.4</v>
      </c>
      <c r="E17" s="5">
        <f>RANK(D17,D$8:D$43)</f>
        <v>14</v>
      </c>
      <c r="F17" s="4">
        <v>8.9</v>
      </c>
      <c r="G17" s="5">
        <f>RANK(F17,F$8:F$43)</f>
        <v>13</v>
      </c>
      <c r="H17" s="4">
        <f>F17+D17</f>
        <v>16.3</v>
      </c>
      <c r="I17" s="5">
        <f>RANK(H17,H$8:H$43)</f>
        <v>13</v>
      </c>
      <c r="J17" s="5"/>
      <c r="K17" s="4"/>
      <c r="L17" s="1"/>
    </row>
    <row r="18" spans="1:12" ht="15">
      <c r="A18" s="15"/>
      <c r="B18" s="13" t="s">
        <v>27</v>
      </c>
      <c r="C18" s="13" t="s">
        <v>23</v>
      </c>
      <c r="D18" s="4">
        <v>8.1</v>
      </c>
      <c r="E18" s="5">
        <f>RANK(D18,D$8:D$43)</f>
        <v>6</v>
      </c>
      <c r="F18" s="4">
        <v>9</v>
      </c>
      <c r="G18" s="5">
        <f>RANK(F18,F$8:F$43)</f>
        <v>9</v>
      </c>
      <c r="H18" s="4">
        <f>F18+D18</f>
        <v>17.1</v>
      </c>
      <c r="I18" s="5">
        <f>RANK(H18,H$8:H$43)</f>
        <v>6</v>
      </c>
      <c r="J18" s="5"/>
      <c r="K18" s="4"/>
      <c r="L18" s="1"/>
    </row>
    <row r="19" spans="1:12" ht="15">
      <c r="A19" s="19"/>
      <c r="B19" s="13" t="s">
        <v>28</v>
      </c>
      <c r="C19" s="13" t="s">
        <v>23</v>
      </c>
      <c r="D19" s="4">
        <v>8.1</v>
      </c>
      <c r="E19" s="5">
        <f>RANK(D19,D$8:D$43)</f>
        <v>6</v>
      </c>
      <c r="F19" s="4">
        <v>8.9</v>
      </c>
      <c r="G19" s="5">
        <f>RANK(F19,F$8:F$43)</f>
        <v>13</v>
      </c>
      <c r="H19" s="4">
        <f>F19+D19</f>
        <v>17</v>
      </c>
      <c r="I19" s="5">
        <f>RANK(H19,H$8:H$43)</f>
        <v>8</v>
      </c>
      <c r="J19" s="5"/>
      <c r="K19" s="4"/>
      <c r="L19" s="1"/>
    </row>
    <row r="20" spans="1:14" ht="15">
      <c r="A20" s="11"/>
      <c r="B20" s="13"/>
      <c r="C20" s="13"/>
      <c r="D20" s="4"/>
      <c r="E20" s="4"/>
      <c r="F20" s="4"/>
      <c r="G20" s="4"/>
      <c r="H20" s="4"/>
      <c r="I20" s="4"/>
      <c r="J20" s="5" t="s">
        <v>4</v>
      </c>
      <c r="K20" s="4">
        <f>SUM(K15:K19)</f>
        <v>67.80000000000001</v>
      </c>
      <c r="L20" s="1">
        <f>K20</f>
        <v>67.80000000000001</v>
      </c>
      <c r="M20" s="6">
        <f>RANK(L20,L$8:L$43)</f>
        <v>3</v>
      </c>
      <c r="N20" s="1"/>
    </row>
    <row r="21" spans="5:9" ht="7.5" customHeight="1">
      <c r="E21" s="1"/>
      <c r="G21" s="1"/>
      <c r="I21" s="1"/>
    </row>
    <row r="22" spans="1:12" ht="15">
      <c r="A22" s="16"/>
      <c r="B22" s="13" t="s">
        <v>30</v>
      </c>
      <c r="C22" s="13" t="s">
        <v>33</v>
      </c>
      <c r="D22" s="4">
        <v>7.2</v>
      </c>
      <c r="E22" s="5">
        <f>RANK(D22,D$8:D$43)</f>
        <v>15</v>
      </c>
      <c r="F22" s="4">
        <v>8</v>
      </c>
      <c r="G22" s="5">
        <f>RANK(F22,F$8:F$43)</f>
        <v>18</v>
      </c>
      <c r="H22" s="4">
        <f>F22+D22</f>
        <v>15.2</v>
      </c>
      <c r="I22" s="5">
        <f>RANK(H22,H$8:H$43)</f>
        <v>20</v>
      </c>
      <c r="J22" s="5" t="s">
        <v>2</v>
      </c>
      <c r="K22" s="4">
        <f>IF(COUNT(D22:D27)=5,SUM(D22:D27)-MIN(D22:D27),SUM(D22:D27))</f>
        <v>22.1</v>
      </c>
      <c r="L22" s="1"/>
    </row>
    <row r="23" spans="1:12" ht="15">
      <c r="A23" s="16"/>
      <c r="B23" s="13" t="s">
        <v>31</v>
      </c>
      <c r="C23" s="13" t="s">
        <v>33</v>
      </c>
      <c r="D23" s="4">
        <v>8.1</v>
      </c>
      <c r="E23" s="5">
        <f>RANK(D23,D$8:D$43)</f>
        <v>6</v>
      </c>
      <c r="F23" s="4">
        <v>7.9</v>
      </c>
      <c r="G23" s="5">
        <f>RANK(F23,F$8:F$43)</f>
        <v>20</v>
      </c>
      <c r="H23" s="4">
        <f>F23+D23</f>
        <v>16</v>
      </c>
      <c r="I23" s="5">
        <f>RANK(H23,H$8:H$43)</f>
        <v>14</v>
      </c>
      <c r="J23" s="5" t="s">
        <v>3</v>
      </c>
      <c r="K23" s="4">
        <f>IF(COUNT(F22:F27)=5,SUM(F22:F27)-MIN(F22:F27),SUM(F22:F27))</f>
        <v>23.9</v>
      </c>
      <c r="L23" s="1"/>
    </row>
    <row r="24" spans="1:12" ht="15">
      <c r="A24" s="16"/>
      <c r="B24" s="13" t="s">
        <v>32</v>
      </c>
      <c r="C24" s="13" t="s">
        <v>33</v>
      </c>
      <c r="D24" s="4">
        <v>6.8</v>
      </c>
      <c r="E24" s="5">
        <f>RANK(D24,D$8:D$43)</f>
        <v>17</v>
      </c>
      <c r="F24" s="4">
        <v>8</v>
      </c>
      <c r="G24" s="5">
        <f>RANK(F24,F$8:F$43)</f>
        <v>18</v>
      </c>
      <c r="H24" s="4">
        <f>F24+D24</f>
        <v>14.8</v>
      </c>
      <c r="I24" s="5">
        <f>RANK(H24,H$8:H$43)</f>
        <v>21</v>
      </c>
      <c r="J24" s="5"/>
      <c r="K24" s="4"/>
      <c r="L24" s="1"/>
    </row>
    <row r="25" spans="1:12" ht="15">
      <c r="A25" s="16"/>
      <c r="B25" s="13"/>
      <c r="C25" s="13"/>
      <c r="D25" s="4"/>
      <c r="E25" s="4"/>
      <c r="F25" s="4"/>
      <c r="G25" s="4"/>
      <c r="H25" s="4"/>
      <c r="I25" s="4"/>
      <c r="J25" s="5"/>
      <c r="K25" s="4"/>
      <c r="L25" s="1"/>
    </row>
    <row r="26" spans="1:12" ht="15">
      <c r="A26" s="19"/>
      <c r="B26" s="5"/>
      <c r="C26" s="13"/>
      <c r="D26" s="4"/>
      <c r="E26" s="4"/>
      <c r="F26" s="4"/>
      <c r="G26" s="4"/>
      <c r="H26" s="4"/>
      <c r="I26" s="4"/>
      <c r="J26" s="5"/>
      <c r="K26" s="4"/>
      <c r="L26" s="1"/>
    </row>
    <row r="27" spans="1:13" ht="15">
      <c r="A27" s="19"/>
      <c r="B27" s="5"/>
      <c r="C27" s="13"/>
      <c r="D27" s="13"/>
      <c r="E27" s="13"/>
      <c r="F27" s="13"/>
      <c r="G27" s="4"/>
      <c r="H27" s="4"/>
      <c r="I27" s="5"/>
      <c r="J27" s="5" t="s">
        <v>4</v>
      </c>
      <c r="K27" s="4">
        <f>SUM(K22:K26)</f>
        <v>46</v>
      </c>
      <c r="L27" s="1">
        <f>K27</f>
        <v>46</v>
      </c>
      <c r="M27" s="6">
        <f>RANK(L27,L$8:L$43)</f>
        <v>5</v>
      </c>
    </row>
    <row r="28" spans="5:14" ht="8.25" customHeight="1">
      <c r="E28" s="1"/>
      <c r="G28" s="1"/>
      <c r="I28" s="1"/>
      <c r="K28" s="1"/>
      <c r="L28" s="1"/>
      <c r="N28" s="1"/>
    </row>
    <row r="29" spans="1:12" ht="15">
      <c r="A29" s="15"/>
      <c r="B29" s="13" t="s">
        <v>19</v>
      </c>
      <c r="C29" s="13" t="s">
        <v>18</v>
      </c>
      <c r="D29" s="4">
        <v>6.5</v>
      </c>
      <c r="E29" s="5">
        <f>RANK(D29,D$8:D$43)</f>
        <v>19</v>
      </c>
      <c r="F29" s="4">
        <v>9</v>
      </c>
      <c r="G29" s="5">
        <f>RANK(F29,F$8:F$43)</f>
        <v>9</v>
      </c>
      <c r="H29" s="4">
        <f>F29+D29</f>
        <v>15.5</v>
      </c>
      <c r="I29" s="5">
        <f>RANK(H29,H$8:H$43)</f>
        <v>18</v>
      </c>
      <c r="J29" s="5" t="s">
        <v>2</v>
      </c>
      <c r="K29" s="4">
        <f>IF(COUNT(D29:D34)=5,SUM(D29:D34)-MIN(D29:D34),SUM(D29:D34))</f>
        <v>25.8</v>
      </c>
      <c r="L29" s="1"/>
    </row>
    <row r="30" spans="1:12" ht="15">
      <c r="A30" s="15"/>
      <c r="B30" s="13" t="s">
        <v>20</v>
      </c>
      <c r="C30" s="13" t="s">
        <v>18</v>
      </c>
      <c r="D30" s="4">
        <v>6</v>
      </c>
      <c r="E30" s="5">
        <f>RANK(D30,D$8:D$43)</f>
        <v>21</v>
      </c>
      <c r="F30" s="4">
        <v>9.3</v>
      </c>
      <c r="G30" s="5">
        <f>RANK(F30,F$8:F$43)</f>
        <v>5</v>
      </c>
      <c r="H30" s="4">
        <f>F30+D30</f>
        <v>15.3</v>
      </c>
      <c r="I30" s="5">
        <f>RANK(H30,H$8:H$43)</f>
        <v>19</v>
      </c>
      <c r="J30" s="5" t="s">
        <v>3</v>
      </c>
      <c r="K30" s="4">
        <f>IF(COUNT(F29:F34)=5,SUM(F29:F34)-MIN(F29:F34),SUM(F29:F34))</f>
        <v>36.5</v>
      </c>
      <c r="L30" s="1"/>
    </row>
    <row r="31" spans="1:12" ht="15">
      <c r="A31" s="15"/>
      <c r="B31" s="13" t="s">
        <v>21</v>
      </c>
      <c r="C31" s="13" t="s">
        <v>18</v>
      </c>
      <c r="D31" s="4">
        <v>6.5</v>
      </c>
      <c r="E31" s="5">
        <f>RANK(D31,D$8:D$43)</f>
        <v>19</v>
      </c>
      <c r="F31" s="4">
        <v>9.2</v>
      </c>
      <c r="G31" s="5">
        <f>RANK(F31,F$8:F$43)</f>
        <v>7</v>
      </c>
      <c r="H31" s="4">
        <f>F31+D31</f>
        <v>15.7</v>
      </c>
      <c r="I31" s="5">
        <f>RANK(H31,H$8:H$43)</f>
        <v>16</v>
      </c>
      <c r="J31" s="5"/>
      <c r="K31" s="4"/>
      <c r="L31" s="1"/>
    </row>
    <row r="32" spans="1:12" ht="15">
      <c r="A32" s="14"/>
      <c r="B32" s="13" t="s">
        <v>22</v>
      </c>
      <c r="C32" s="13" t="s">
        <v>18</v>
      </c>
      <c r="D32" s="4">
        <v>6.8</v>
      </c>
      <c r="E32" s="5">
        <f>RANK(D32,D$8:D$43)</f>
        <v>17</v>
      </c>
      <c r="F32" s="4">
        <v>9</v>
      </c>
      <c r="G32" s="5">
        <f>RANK(F32,F$8:F$43)</f>
        <v>9</v>
      </c>
      <c r="H32" s="4">
        <f>F32+D32</f>
        <v>15.8</v>
      </c>
      <c r="I32" s="5">
        <f>RANK(H32,H$8:H$43)</f>
        <v>15</v>
      </c>
      <c r="J32" s="5"/>
      <c r="K32" s="4"/>
      <c r="L32" s="1"/>
    </row>
    <row r="33" spans="1:12" ht="15">
      <c r="A33" s="17"/>
      <c r="B33" s="13"/>
      <c r="C33" s="13"/>
      <c r="D33" s="13"/>
      <c r="E33" s="13"/>
      <c r="F33" s="13"/>
      <c r="G33" s="13"/>
      <c r="H33" s="13"/>
      <c r="I33" s="5"/>
      <c r="J33" s="5"/>
      <c r="K33" s="4"/>
      <c r="L33" s="1"/>
    </row>
    <row r="34" spans="1:14" ht="15">
      <c r="A34" s="20"/>
      <c r="B34" s="13"/>
      <c r="C34" s="13"/>
      <c r="D34" s="13"/>
      <c r="E34" s="13"/>
      <c r="F34" s="13"/>
      <c r="G34" s="13"/>
      <c r="H34" s="13"/>
      <c r="I34" s="5"/>
      <c r="J34" s="5" t="s">
        <v>4</v>
      </c>
      <c r="K34" s="4">
        <f>SUM(K29:K33)</f>
        <v>62.3</v>
      </c>
      <c r="L34" s="1">
        <f>K34</f>
        <v>62.3</v>
      </c>
      <c r="M34" s="6">
        <f>RANK(L34,L$8:L$41)</f>
        <v>4</v>
      </c>
      <c r="N34" s="1"/>
    </row>
    <row r="35" spans="5:14" ht="19.5" customHeight="1">
      <c r="E35" s="1"/>
      <c r="G35" s="1"/>
      <c r="I35" s="1"/>
      <c r="K35" s="1"/>
      <c r="L35" s="1"/>
      <c r="N35" s="1"/>
    </row>
    <row r="36" spans="1:14" ht="15">
      <c r="A36" s="18"/>
      <c r="B36" s="13" t="s">
        <v>34</v>
      </c>
      <c r="C36" s="13" t="s">
        <v>12</v>
      </c>
      <c r="D36" s="4">
        <v>8.5</v>
      </c>
      <c r="E36" s="5">
        <f>RANK(D36,D$8:D$43)</f>
        <v>3</v>
      </c>
      <c r="F36" s="4">
        <v>9.4</v>
      </c>
      <c r="G36" s="5">
        <f>RANK(F36,F$8:F$43)</f>
        <v>3</v>
      </c>
      <c r="H36" s="4">
        <f>F36+D36</f>
        <v>17.9</v>
      </c>
      <c r="I36" s="30">
        <f>RANK(H36,H$8:H$43)</f>
        <v>3</v>
      </c>
      <c r="J36" s="5" t="s">
        <v>2</v>
      </c>
      <c r="K36" s="4">
        <f>IF(COUNT(D36:D41)=5,SUM(D36:D41)-MIN(D36:D41),SUM(D36:D41))</f>
        <v>33.3</v>
      </c>
      <c r="L36" s="1"/>
      <c r="N36" s="1"/>
    </row>
    <row r="37" spans="1:14" ht="15">
      <c r="A37" s="18"/>
      <c r="B37" s="13" t="s">
        <v>35</v>
      </c>
      <c r="C37" s="13" t="s">
        <v>12</v>
      </c>
      <c r="D37" s="4">
        <v>7.8</v>
      </c>
      <c r="E37" s="5">
        <f>RANK(D37,D$8:D$43)</f>
        <v>10</v>
      </c>
      <c r="F37" s="4">
        <v>9.4</v>
      </c>
      <c r="G37" s="5">
        <f>RANK(F37,F$8:F$43)</f>
        <v>3</v>
      </c>
      <c r="H37" s="4">
        <f>F37+D37</f>
        <v>17.2</v>
      </c>
      <c r="I37" s="5">
        <f>RANK(H37,H$8:H$43)</f>
        <v>5</v>
      </c>
      <c r="J37" s="5" t="s">
        <v>3</v>
      </c>
      <c r="K37" s="4">
        <f>IF(COUNT(F36:F41)=5,SUM(F36:F41)-MIN(F36:F41),SUM(F36:F41))</f>
        <v>38.2</v>
      </c>
      <c r="L37" s="1"/>
      <c r="N37" s="1"/>
    </row>
    <row r="38" spans="1:14" ht="15">
      <c r="A38" s="18"/>
      <c r="B38" s="13" t="s">
        <v>36</v>
      </c>
      <c r="C38" s="13" t="s">
        <v>12</v>
      </c>
      <c r="D38" s="4">
        <v>8.3</v>
      </c>
      <c r="E38" s="5">
        <f>RANK(D38,D$8:D$43)</f>
        <v>4</v>
      </c>
      <c r="F38" s="4">
        <v>9</v>
      </c>
      <c r="G38" s="5">
        <f>RANK(F38,F$8:F$43)</f>
        <v>9</v>
      </c>
      <c r="H38" s="4">
        <f>F38+D38</f>
        <v>17.3</v>
      </c>
      <c r="I38" s="5">
        <f>RANK(H38,H$8:H$43)</f>
        <v>4</v>
      </c>
      <c r="J38" s="5"/>
      <c r="K38" s="4"/>
      <c r="L38" s="1"/>
      <c r="N38" s="1"/>
    </row>
    <row r="39" spans="1:14" ht="15">
      <c r="A39" s="18"/>
      <c r="B39" s="13" t="s">
        <v>37</v>
      </c>
      <c r="C39" s="13" t="s">
        <v>12</v>
      </c>
      <c r="D39" s="4">
        <v>7</v>
      </c>
      <c r="E39" s="5">
        <f>RANK(D39,D$8:D$43)</f>
        <v>16</v>
      </c>
      <c r="F39" s="4">
        <v>9.8</v>
      </c>
      <c r="G39" s="5">
        <f>RANK(F39,F$8:F$43)</f>
        <v>1</v>
      </c>
      <c r="H39" s="4">
        <f>F39+D39</f>
        <v>16.8</v>
      </c>
      <c r="I39" s="5">
        <f>RANK(H39,H$8:H$43)</f>
        <v>10</v>
      </c>
      <c r="J39" s="5"/>
      <c r="K39" s="4"/>
      <c r="L39" s="1"/>
      <c r="N39" s="1"/>
    </row>
    <row r="40" spans="1:14" ht="15">
      <c r="A40" s="12"/>
      <c r="B40" s="13" t="s">
        <v>38</v>
      </c>
      <c r="C40" s="13" t="s">
        <v>12</v>
      </c>
      <c r="D40" s="4">
        <v>8.7</v>
      </c>
      <c r="E40" s="5">
        <f>RANK(D40,D$8:D$43)</f>
        <v>2</v>
      </c>
      <c r="F40" s="4">
        <v>9.6</v>
      </c>
      <c r="G40" s="5">
        <f>RANK(F40,F$8:F$43)</f>
        <v>2</v>
      </c>
      <c r="H40" s="4">
        <f>F40+D40</f>
        <v>18.299999999999997</v>
      </c>
      <c r="I40" s="31">
        <f>RANK(H40,H$8:H$43)</f>
        <v>2</v>
      </c>
      <c r="J40" s="5"/>
      <c r="K40" s="4"/>
      <c r="L40" s="1"/>
      <c r="N40" s="1"/>
    </row>
    <row r="41" spans="1:14" ht="15">
      <c r="A41" s="18"/>
      <c r="B41" s="5"/>
      <c r="C41" s="13"/>
      <c r="D41" s="13"/>
      <c r="E41" s="13"/>
      <c r="F41" s="13"/>
      <c r="G41" s="13"/>
      <c r="H41" s="13"/>
      <c r="I41" s="5"/>
      <c r="J41" s="5" t="s">
        <v>4</v>
      </c>
      <c r="K41" s="4">
        <f>SUM(K36:K40)</f>
        <v>71.5</v>
      </c>
      <c r="L41" s="1">
        <f>K41</f>
        <v>71.5</v>
      </c>
      <c r="M41" s="6">
        <f>RANK(L41,L$8:L$43)</f>
        <v>1</v>
      </c>
      <c r="N41" s="1"/>
    </row>
    <row r="42" spans="5:9" ht="15">
      <c r="E42" s="1"/>
      <c r="G42" s="1"/>
      <c r="I42" s="1"/>
    </row>
    <row r="43" spans="1:14" s="3" customFormat="1" ht="8.25" customHeight="1">
      <c r="A43" s="7"/>
      <c r="B43"/>
      <c r="C43"/>
      <c r="D43" s="1"/>
      <c r="E43" s="1"/>
      <c r="F43" s="1"/>
      <c r="G43" s="1"/>
      <c r="H43" s="1"/>
      <c r="I43" s="1"/>
      <c r="J43"/>
      <c r="K43" s="1"/>
      <c r="L43" s="1"/>
      <c r="N43"/>
    </row>
    <row r="45" ht="15">
      <c r="B45" s="21" t="s">
        <v>44</v>
      </c>
    </row>
    <row r="47" spans="1:9" ht="15">
      <c r="A47" s="19"/>
      <c r="B47" s="13" t="s">
        <v>39</v>
      </c>
      <c r="C47" s="13" t="s">
        <v>40</v>
      </c>
      <c r="D47" s="4">
        <v>8.5</v>
      </c>
      <c r="E47" s="5">
        <f>RANK(D47,D$47:D$49)</f>
        <v>1</v>
      </c>
      <c r="F47" s="4">
        <v>7.9</v>
      </c>
      <c r="G47" s="5">
        <f>RANK(F47,F$47:F$49)</f>
        <v>3</v>
      </c>
      <c r="H47" s="4">
        <f>F47+D47</f>
        <v>16.4</v>
      </c>
      <c r="I47" s="29">
        <f>RANK(H47,H$47:H$49)</f>
        <v>1</v>
      </c>
    </row>
    <row r="48" spans="1:9" ht="15">
      <c r="A48" s="19"/>
      <c r="B48" s="13" t="s">
        <v>42</v>
      </c>
      <c r="C48" s="13" t="s">
        <v>41</v>
      </c>
      <c r="D48" s="4">
        <v>7.8</v>
      </c>
      <c r="E48" s="5">
        <f aca="true" t="shared" si="0" ref="E48:G49">RANK(D48,D$47:D$49)</f>
        <v>3</v>
      </c>
      <c r="F48" s="4">
        <v>8.6</v>
      </c>
      <c r="G48" s="5">
        <f t="shared" si="0"/>
        <v>1</v>
      </c>
      <c r="H48" s="4">
        <f>F48+D48</f>
        <v>16.4</v>
      </c>
      <c r="I48" s="29">
        <f>RANK(H48,H$47:H$49)</f>
        <v>1</v>
      </c>
    </row>
    <row r="49" spans="1:9" ht="15">
      <c r="A49" s="19"/>
      <c r="B49" s="13" t="s">
        <v>43</v>
      </c>
      <c r="C49" s="13" t="s">
        <v>41</v>
      </c>
      <c r="D49" s="4">
        <v>8.1</v>
      </c>
      <c r="E49" s="5">
        <f t="shared" si="0"/>
        <v>2</v>
      </c>
      <c r="F49" s="4">
        <v>8.2</v>
      </c>
      <c r="G49" s="5">
        <f t="shared" si="0"/>
        <v>2</v>
      </c>
      <c r="H49" s="4">
        <f>F49+D49</f>
        <v>16.299999999999997</v>
      </c>
      <c r="I49" s="30">
        <f>RANK(H49,H$47:H$49)</f>
        <v>3</v>
      </c>
    </row>
  </sheetData>
  <sheetProtection/>
  <mergeCells count="2">
    <mergeCell ref="A1:M1"/>
    <mergeCell ref="A2:M2"/>
  </mergeCells>
  <conditionalFormatting sqref="M4:M65536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.4724409448818898" right="0.35433070866141736" top="0.35433070866141736" bottom="0.4330708661417323" header="0.31496062992125984" footer="0.31496062992125984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70" zoomScaleNormal="70" workbookViewId="0" topLeftCell="A1">
      <selection activeCell="E28" sqref="E28"/>
    </sheetView>
  </sheetViews>
  <sheetFormatPr defaultColWidth="9.140625" defaultRowHeight="15"/>
  <cols>
    <col min="1" max="1" width="5.28125" style="7" customWidth="1"/>
    <col min="2" max="2" width="28.57421875" style="0" customWidth="1"/>
    <col min="3" max="3" width="26.28125" style="0" bestFit="1" customWidth="1"/>
    <col min="4" max="4" width="8.7109375" style="1" customWidth="1"/>
    <col min="5" max="5" width="7.140625" style="0" bestFit="1" customWidth="1"/>
    <col min="6" max="6" width="8.7109375" style="1" customWidth="1"/>
    <col min="7" max="7" width="7.140625" style="0" bestFit="1" customWidth="1"/>
    <col min="8" max="8" width="8.7109375" style="1" customWidth="1"/>
    <col min="9" max="9" width="7.140625" style="0" bestFit="1" customWidth="1"/>
    <col min="10" max="10" width="6.8515625" style="0" customWidth="1"/>
    <col min="11" max="11" width="8.57421875" style="0" customWidth="1"/>
    <col min="12" max="12" width="7.7109375" style="0" hidden="1" customWidth="1"/>
    <col min="13" max="13" width="6.57421875" style="3" customWidth="1"/>
    <col min="15" max="18" width="0" style="0" hidden="1" customWidth="1"/>
  </cols>
  <sheetData>
    <row r="1" spans="1:13" ht="16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8" ht="15">
      <c r="B4" t="s">
        <v>0</v>
      </c>
      <c r="C4" t="s">
        <v>1</v>
      </c>
      <c r="D4" s="1" t="s">
        <v>2</v>
      </c>
      <c r="F4" s="1" t="s">
        <v>3</v>
      </c>
      <c r="H4" s="1" t="s">
        <v>4</v>
      </c>
    </row>
    <row r="5" spans="5:9" ht="16.5" customHeight="1">
      <c r="E5" s="2" t="s">
        <v>5</v>
      </c>
      <c r="G5" s="2" t="s">
        <v>5</v>
      </c>
      <c r="I5" s="2" t="s">
        <v>5</v>
      </c>
    </row>
    <row r="6" ht="15">
      <c r="B6" s="21" t="s">
        <v>59</v>
      </c>
    </row>
    <row r="7" ht="7.5" customHeight="1"/>
    <row r="8" spans="1:18" ht="15">
      <c r="A8" s="15"/>
      <c r="B8" s="13" t="s">
        <v>45</v>
      </c>
      <c r="C8" s="13" t="s">
        <v>16</v>
      </c>
      <c r="D8" s="4">
        <v>7.2</v>
      </c>
      <c r="E8" s="5">
        <f aca="true" t="shared" si="0" ref="E8:E13">RANK(D8,D$8:D$24)</f>
        <v>12</v>
      </c>
      <c r="F8" s="4">
        <v>10.3</v>
      </c>
      <c r="G8" s="5">
        <f aca="true" t="shared" si="1" ref="G8:G13">RANK(F8,F$8:F$24)</f>
        <v>1</v>
      </c>
      <c r="H8" s="4">
        <f aca="true" t="shared" si="2" ref="H8:H13">F8+D8</f>
        <v>17.5</v>
      </c>
      <c r="I8" s="5">
        <f aca="true" t="shared" si="3" ref="I8:I13">RANK(H8,H$8:H$24)</f>
        <v>10</v>
      </c>
      <c r="J8" s="5" t="s">
        <v>2</v>
      </c>
      <c r="K8" s="4">
        <f>SUM(P8:P13)</f>
        <v>33.1</v>
      </c>
      <c r="L8" s="1"/>
      <c r="N8" s="1"/>
      <c r="O8" s="5">
        <f aca="true" t="shared" si="4" ref="O8:O13">RANK(D8,D$8:D$13)</f>
        <v>6</v>
      </c>
      <c r="P8">
        <f aca="true" t="shared" si="5" ref="P8:P13">IF(O8&lt;5,D8,0)</f>
        <v>0</v>
      </c>
      <c r="Q8" s="5">
        <f aca="true" t="shared" si="6" ref="Q8:Q13">RANK(F8,F$8:F$13)</f>
        <v>1</v>
      </c>
      <c r="R8">
        <f aca="true" t="shared" si="7" ref="R8:R13">IF(Q8&lt;5,F8,0)</f>
        <v>10.3</v>
      </c>
    </row>
    <row r="9" spans="1:18" ht="15">
      <c r="A9" s="17"/>
      <c r="B9" s="13" t="s">
        <v>46</v>
      </c>
      <c r="C9" s="13" t="s">
        <v>16</v>
      </c>
      <c r="D9" s="4">
        <v>8.2</v>
      </c>
      <c r="E9" s="5">
        <f t="shared" si="0"/>
        <v>6</v>
      </c>
      <c r="F9" s="4">
        <v>9.5</v>
      </c>
      <c r="G9" s="5">
        <f t="shared" si="1"/>
        <v>9</v>
      </c>
      <c r="H9" s="4">
        <f t="shared" si="2"/>
        <v>17.7</v>
      </c>
      <c r="I9" s="5">
        <f t="shared" si="3"/>
        <v>8</v>
      </c>
      <c r="J9" s="5" t="s">
        <v>3</v>
      </c>
      <c r="K9" s="4">
        <f>SUM(R8:R13)</f>
        <v>39.8</v>
      </c>
      <c r="L9" s="1"/>
      <c r="N9" s="1"/>
      <c r="O9" s="5">
        <f t="shared" si="4"/>
        <v>2</v>
      </c>
      <c r="P9">
        <f t="shared" si="5"/>
        <v>8.2</v>
      </c>
      <c r="Q9" s="5">
        <f t="shared" si="6"/>
        <v>6</v>
      </c>
      <c r="R9">
        <f t="shared" si="7"/>
        <v>0</v>
      </c>
    </row>
    <row r="10" spans="1:18" ht="15">
      <c r="A10" s="17"/>
      <c r="B10" s="13" t="s">
        <v>47</v>
      </c>
      <c r="C10" s="13" t="s">
        <v>16</v>
      </c>
      <c r="D10" s="4">
        <v>8.7</v>
      </c>
      <c r="E10" s="5">
        <f t="shared" si="0"/>
        <v>2</v>
      </c>
      <c r="F10" s="4">
        <v>10</v>
      </c>
      <c r="G10" s="5">
        <f t="shared" si="1"/>
        <v>4</v>
      </c>
      <c r="H10" s="4">
        <f t="shared" si="2"/>
        <v>18.7</v>
      </c>
      <c r="I10" s="32">
        <f t="shared" si="3"/>
        <v>2</v>
      </c>
      <c r="J10" s="5"/>
      <c r="K10" s="4"/>
      <c r="L10" s="1"/>
      <c r="N10" s="1"/>
      <c r="O10" s="5">
        <f t="shared" si="4"/>
        <v>1</v>
      </c>
      <c r="P10">
        <f t="shared" si="5"/>
        <v>8.7</v>
      </c>
      <c r="Q10" s="5">
        <f t="shared" si="6"/>
        <v>2</v>
      </c>
      <c r="R10">
        <f t="shared" si="7"/>
        <v>10</v>
      </c>
    </row>
    <row r="11" spans="1:18" ht="15">
      <c r="A11" s="14"/>
      <c r="B11" s="13" t="s">
        <v>48</v>
      </c>
      <c r="C11" s="13" t="s">
        <v>16</v>
      </c>
      <c r="D11" s="4">
        <v>8.1</v>
      </c>
      <c r="E11" s="5">
        <f t="shared" si="0"/>
        <v>8</v>
      </c>
      <c r="F11" s="4">
        <v>9.8</v>
      </c>
      <c r="G11" s="5">
        <f t="shared" si="1"/>
        <v>5</v>
      </c>
      <c r="H11" s="4">
        <f t="shared" si="2"/>
        <v>17.9</v>
      </c>
      <c r="I11" s="5">
        <f t="shared" si="3"/>
        <v>5</v>
      </c>
      <c r="J11" s="5"/>
      <c r="K11" s="4"/>
      <c r="L11" s="1"/>
      <c r="N11" s="1"/>
      <c r="O11" s="5">
        <f t="shared" si="4"/>
        <v>3</v>
      </c>
      <c r="P11">
        <f t="shared" si="5"/>
        <v>8.1</v>
      </c>
      <c r="Q11" s="5">
        <f t="shared" si="6"/>
        <v>3</v>
      </c>
      <c r="R11">
        <f t="shared" si="7"/>
        <v>9.8</v>
      </c>
    </row>
    <row r="12" spans="1:18" ht="15">
      <c r="A12" s="15"/>
      <c r="B12" s="13" t="s">
        <v>49</v>
      </c>
      <c r="C12" s="13" t="s">
        <v>16</v>
      </c>
      <c r="D12" s="4">
        <v>8.1</v>
      </c>
      <c r="E12" s="5">
        <f t="shared" si="0"/>
        <v>8</v>
      </c>
      <c r="F12" s="4">
        <v>9.7</v>
      </c>
      <c r="G12" s="5">
        <f t="shared" si="1"/>
        <v>6</v>
      </c>
      <c r="H12" s="4">
        <f t="shared" si="2"/>
        <v>17.799999999999997</v>
      </c>
      <c r="I12" s="5">
        <f t="shared" si="3"/>
        <v>7</v>
      </c>
      <c r="J12" s="5"/>
      <c r="K12" s="4"/>
      <c r="L12" s="1"/>
      <c r="N12" s="1"/>
      <c r="O12" s="5">
        <f t="shared" si="4"/>
        <v>3</v>
      </c>
      <c r="P12">
        <f t="shared" si="5"/>
        <v>8.1</v>
      </c>
      <c r="Q12" s="5">
        <f t="shared" si="6"/>
        <v>4</v>
      </c>
      <c r="R12">
        <f t="shared" si="7"/>
        <v>9.7</v>
      </c>
    </row>
    <row r="13" spans="1:18" ht="15">
      <c r="A13" s="8"/>
      <c r="B13" s="9" t="s">
        <v>50</v>
      </c>
      <c r="C13" s="13" t="s">
        <v>16</v>
      </c>
      <c r="D13" s="4">
        <v>7.9</v>
      </c>
      <c r="E13" s="5">
        <f t="shared" si="0"/>
        <v>10</v>
      </c>
      <c r="F13" s="4">
        <v>9.6</v>
      </c>
      <c r="G13" s="5">
        <f t="shared" si="1"/>
        <v>8</v>
      </c>
      <c r="H13" s="4">
        <f t="shared" si="2"/>
        <v>17.5</v>
      </c>
      <c r="I13" s="5">
        <f t="shared" si="3"/>
        <v>10</v>
      </c>
      <c r="J13" s="5" t="s">
        <v>4</v>
      </c>
      <c r="K13" s="4">
        <f>SUM(K8:K12)</f>
        <v>72.9</v>
      </c>
      <c r="L13" s="1">
        <f>K13</f>
        <v>72.9</v>
      </c>
      <c r="M13" s="6">
        <f>RANK(L13,L$8:L$24)</f>
        <v>2</v>
      </c>
      <c r="O13" s="5">
        <f t="shared" si="4"/>
        <v>5</v>
      </c>
      <c r="P13">
        <f t="shared" si="5"/>
        <v>0</v>
      </c>
      <c r="Q13" s="5">
        <f t="shared" si="6"/>
        <v>5</v>
      </c>
      <c r="R13">
        <f t="shared" si="7"/>
        <v>0</v>
      </c>
    </row>
    <row r="14" ht="7.5" customHeight="1"/>
    <row r="15" spans="1:18" ht="14.25" customHeight="1">
      <c r="A15" s="15"/>
      <c r="B15" s="13" t="s">
        <v>51</v>
      </c>
      <c r="C15" s="13" t="s">
        <v>23</v>
      </c>
      <c r="D15" s="4">
        <v>8.7</v>
      </c>
      <c r="E15" s="5">
        <f aca="true" t="shared" si="8" ref="E15:E20">RANK(D15,D$8:D$24)</f>
        <v>2</v>
      </c>
      <c r="F15" s="4">
        <v>10.2</v>
      </c>
      <c r="G15" s="5">
        <f aca="true" t="shared" si="9" ref="G15:G20">RANK(F15,F$8:F$24)</f>
        <v>3</v>
      </c>
      <c r="H15" s="4">
        <f aca="true" t="shared" si="10" ref="H15:H20">F15+D15</f>
        <v>18.9</v>
      </c>
      <c r="I15" s="29">
        <f aca="true" t="shared" si="11" ref="I15:I20">RANK(H15,H$8:H$24)</f>
        <v>1</v>
      </c>
      <c r="J15" s="5" t="s">
        <v>2</v>
      </c>
      <c r="K15" s="4">
        <f>SUM(P15:P20)</f>
        <v>34.3</v>
      </c>
      <c r="L15" s="1"/>
      <c r="O15" s="5">
        <f>RANK(D15,D$15:D$20)</f>
        <v>2</v>
      </c>
      <c r="P15">
        <f aca="true" t="shared" si="12" ref="P15:P20">IF(O15&lt;5,D15,0)</f>
        <v>8.7</v>
      </c>
      <c r="Q15" s="5">
        <f>RANK(F15,F$15:F$20)</f>
        <v>1</v>
      </c>
      <c r="R15">
        <f aca="true" t="shared" si="13" ref="R15:R20">IF(Q15&lt;5,F15,0)</f>
        <v>10.2</v>
      </c>
    </row>
    <row r="16" spans="1:18" ht="15">
      <c r="A16" s="15"/>
      <c r="B16" s="13" t="s">
        <v>52</v>
      </c>
      <c r="C16" s="13" t="s">
        <v>23</v>
      </c>
      <c r="D16" s="4">
        <v>8.3</v>
      </c>
      <c r="E16" s="5">
        <f t="shared" si="8"/>
        <v>5</v>
      </c>
      <c r="F16" s="4">
        <v>9.7</v>
      </c>
      <c r="G16" s="5">
        <f t="shared" si="9"/>
        <v>6</v>
      </c>
      <c r="H16" s="4">
        <f t="shared" si="10"/>
        <v>18</v>
      </c>
      <c r="I16" s="5">
        <f t="shared" si="11"/>
        <v>4</v>
      </c>
      <c r="J16" s="5" t="s">
        <v>3</v>
      </c>
      <c r="K16" s="4">
        <f>SUM(R15:R20)</f>
        <v>38.8</v>
      </c>
      <c r="L16" s="1"/>
      <c r="O16" s="5">
        <f aca="true" t="shared" si="14" ref="O16:Q19">RANK(D16,D$15:D$20)</f>
        <v>4</v>
      </c>
      <c r="P16">
        <f t="shared" si="12"/>
        <v>8.3</v>
      </c>
      <c r="Q16" s="5">
        <f t="shared" si="14"/>
        <v>2</v>
      </c>
      <c r="R16">
        <f t="shared" si="13"/>
        <v>9.7</v>
      </c>
    </row>
    <row r="17" spans="1:18" ht="15">
      <c r="A17" s="15"/>
      <c r="B17" s="13" t="s">
        <v>53</v>
      </c>
      <c r="C17" s="13" t="s">
        <v>23</v>
      </c>
      <c r="D17" s="4">
        <v>8.5</v>
      </c>
      <c r="E17" s="5">
        <f t="shared" si="8"/>
        <v>4</v>
      </c>
      <c r="F17" s="4">
        <v>9</v>
      </c>
      <c r="G17" s="5">
        <f t="shared" si="9"/>
        <v>12</v>
      </c>
      <c r="H17" s="4">
        <f t="shared" si="10"/>
        <v>17.5</v>
      </c>
      <c r="I17" s="5">
        <f t="shared" si="11"/>
        <v>10</v>
      </c>
      <c r="J17" s="5"/>
      <c r="K17" s="4"/>
      <c r="L17" s="1"/>
      <c r="O17" s="5">
        <f t="shared" si="14"/>
        <v>3</v>
      </c>
      <c r="P17">
        <f t="shared" si="12"/>
        <v>8.5</v>
      </c>
      <c r="Q17" s="5">
        <f t="shared" si="14"/>
        <v>5</v>
      </c>
      <c r="R17">
        <f t="shared" si="13"/>
        <v>0</v>
      </c>
    </row>
    <row r="18" spans="1:18" ht="15">
      <c r="A18" s="15"/>
      <c r="B18" s="13" t="s">
        <v>54</v>
      </c>
      <c r="C18" s="13" t="s">
        <v>23</v>
      </c>
      <c r="D18" s="4">
        <v>8.8</v>
      </c>
      <c r="E18" s="5">
        <f t="shared" si="8"/>
        <v>1</v>
      </c>
      <c r="F18" s="4">
        <v>9.5</v>
      </c>
      <c r="G18" s="5">
        <f t="shared" si="9"/>
        <v>9</v>
      </c>
      <c r="H18" s="4">
        <f t="shared" si="10"/>
        <v>18.3</v>
      </c>
      <c r="I18" s="30">
        <f t="shared" si="11"/>
        <v>3</v>
      </c>
      <c r="J18" s="5"/>
      <c r="K18" s="4"/>
      <c r="L18" s="1"/>
      <c r="O18" s="5">
        <f t="shared" si="14"/>
        <v>1</v>
      </c>
      <c r="P18">
        <f t="shared" si="12"/>
        <v>8.8</v>
      </c>
      <c r="Q18" s="5">
        <f t="shared" si="14"/>
        <v>3</v>
      </c>
      <c r="R18">
        <f t="shared" si="13"/>
        <v>9.5</v>
      </c>
    </row>
    <row r="19" spans="1:18" ht="15">
      <c r="A19" s="19"/>
      <c r="B19" s="13" t="s">
        <v>55</v>
      </c>
      <c r="C19" s="13" t="s">
        <v>23</v>
      </c>
      <c r="D19" s="4">
        <v>7</v>
      </c>
      <c r="E19" s="5">
        <f t="shared" si="8"/>
        <v>13</v>
      </c>
      <c r="F19" s="4">
        <v>9</v>
      </c>
      <c r="G19" s="5">
        <f t="shared" si="9"/>
        <v>12</v>
      </c>
      <c r="H19" s="4">
        <f t="shared" si="10"/>
        <v>16</v>
      </c>
      <c r="I19" s="5">
        <f t="shared" si="11"/>
        <v>13</v>
      </c>
      <c r="J19" s="5"/>
      <c r="K19" s="4"/>
      <c r="L19" s="1"/>
      <c r="O19" s="5">
        <f t="shared" si="14"/>
        <v>6</v>
      </c>
      <c r="P19">
        <f t="shared" si="12"/>
        <v>0</v>
      </c>
      <c r="Q19" s="5">
        <f t="shared" si="14"/>
        <v>5</v>
      </c>
      <c r="R19">
        <f t="shared" si="13"/>
        <v>0</v>
      </c>
    </row>
    <row r="20" spans="1:18" ht="15">
      <c r="A20" s="11"/>
      <c r="B20" s="13" t="s">
        <v>56</v>
      </c>
      <c r="C20" s="13" t="s">
        <v>23</v>
      </c>
      <c r="D20" s="4">
        <v>8.2</v>
      </c>
      <c r="E20" s="5">
        <f t="shared" si="8"/>
        <v>6</v>
      </c>
      <c r="F20" s="4">
        <v>9.4</v>
      </c>
      <c r="G20" s="5">
        <f t="shared" si="9"/>
        <v>11</v>
      </c>
      <c r="H20" s="4">
        <f t="shared" si="10"/>
        <v>17.6</v>
      </c>
      <c r="I20" s="5">
        <f t="shared" si="11"/>
        <v>9</v>
      </c>
      <c r="J20" s="5" t="s">
        <v>4</v>
      </c>
      <c r="K20" s="4">
        <f>SUM(K15:K19)</f>
        <v>73.1</v>
      </c>
      <c r="L20" s="1">
        <f>K20</f>
        <v>73.1</v>
      </c>
      <c r="M20" s="6">
        <f>RANK(L20,L$8:L$24)</f>
        <v>1</v>
      </c>
      <c r="N20" s="1"/>
      <c r="O20" s="5">
        <f>RANK(D20,D$15:D$20)</f>
        <v>5</v>
      </c>
      <c r="P20">
        <f t="shared" si="12"/>
        <v>0</v>
      </c>
      <c r="Q20" s="5">
        <f>RANK(F20,F$15:F$20)</f>
        <v>4</v>
      </c>
      <c r="R20">
        <f t="shared" si="13"/>
        <v>9.4</v>
      </c>
    </row>
    <row r="21" spans="5:9" ht="6.75" customHeight="1">
      <c r="E21" s="1"/>
      <c r="G21" s="1"/>
      <c r="I21" s="1"/>
    </row>
    <row r="22" spans="1:12" ht="15">
      <c r="A22" s="18"/>
      <c r="B22" s="13" t="s">
        <v>57</v>
      </c>
      <c r="C22" s="13" t="s">
        <v>41</v>
      </c>
      <c r="D22" s="4">
        <v>7.6</v>
      </c>
      <c r="E22" s="5">
        <f>RANK(D22,D$8:D$24)</f>
        <v>11</v>
      </c>
      <c r="F22" s="4">
        <v>10.3</v>
      </c>
      <c r="G22" s="5">
        <f>RANK(F22,F$8:F$24)</f>
        <v>1</v>
      </c>
      <c r="H22" s="4">
        <f>F22+D22</f>
        <v>17.9</v>
      </c>
      <c r="I22" s="5">
        <f>RANK(H22,H$8:H$24)</f>
        <v>5</v>
      </c>
      <c r="L22" s="1"/>
    </row>
    <row r="23" spans="5:9" ht="15">
      <c r="E23" s="1"/>
      <c r="G23" s="1"/>
      <c r="I23" s="1"/>
    </row>
    <row r="24" spans="1:14" s="3" customFormat="1" ht="8.25" customHeight="1">
      <c r="A24" s="7"/>
      <c r="B24"/>
      <c r="C24"/>
      <c r="D24" s="1"/>
      <c r="E24" s="1"/>
      <c r="F24" s="1"/>
      <c r="G24" s="1"/>
      <c r="H24" s="1"/>
      <c r="I24" s="1"/>
      <c r="J24"/>
      <c r="K24" s="1"/>
      <c r="L24" s="1"/>
      <c r="N24"/>
    </row>
    <row r="25" ht="15">
      <c r="E25" s="1"/>
    </row>
    <row r="26" spans="2:5" ht="15">
      <c r="B26" s="21" t="s">
        <v>58</v>
      </c>
      <c r="E26" s="1"/>
    </row>
    <row r="27" ht="15">
      <c r="E27" s="1"/>
    </row>
    <row r="28" spans="1:9" ht="15">
      <c r="A28" s="19"/>
      <c r="B28" s="13" t="s">
        <v>60</v>
      </c>
      <c r="C28" s="13" t="s">
        <v>61</v>
      </c>
      <c r="D28" s="13">
        <v>11.2</v>
      </c>
      <c r="E28" s="5">
        <f>RANK(D28,D$28:D$29)</f>
        <v>1</v>
      </c>
      <c r="F28" s="13">
        <v>8.1</v>
      </c>
      <c r="G28" s="5">
        <f>RANK(F28,F$28:F$29)</f>
        <v>1</v>
      </c>
      <c r="H28" s="4">
        <f>F28+D28</f>
        <v>19.299999999999997</v>
      </c>
      <c r="I28" s="29">
        <f>RANK(H28,H$28:H$29)</f>
        <v>1</v>
      </c>
    </row>
    <row r="32" spans="4:6" ht="15">
      <c r="D32"/>
      <c r="F32"/>
    </row>
    <row r="33" spans="4:6" ht="15">
      <c r="D33"/>
      <c r="F33"/>
    </row>
    <row r="34" spans="4:6" ht="15">
      <c r="D34"/>
      <c r="F34"/>
    </row>
    <row r="35" spans="4:6" ht="15">
      <c r="D35"/>
      <c r="F35"/>
    </row>
    <row r="36" spans="4:6" ht="15">
      <c r="D36"/>
      <c r="F36"/>
    </row>
    <row r="37" spans="4:6" ht="15">
      <c r="D37"/>
      <c r="F37"/>
    </row>
    <row r="38" spans="4:6" ht="15">
      <c r="D38"/>
      <c r="F38"/>
    </row>
    <row r="39" spans="4:6" ht="15">
      <c r="D39"/>
      <c r="F39"/>
    </row>
    <row r="40" spans="4:6" ht="15">
      <c r="D40"/>
      <c r="F40"/>
    </row>
    <row r="41" spans="4:6" ht="15">
      <c r="D41"/>
      <c r="F41"/>
    </row>
    <row r="42" spans="4:6" ht="15">
      <c r="D42"/>
      <c r="F42"/>
    </row>
    <row r="43" spans="4:6" ht="15">
      <c r="D43"/>
      <c r="F43"/>
    </row>
    <row r="44" spans="4:6" ht="15">
      <c r="D44"/>
      <c r="F44"/>
    </row>
    <row r="45" spans="4:6" ht="15">
      <c r="D45"/>
      <c r="F45"/>
    </row>
  </sheetData>
  <sheetProtection/>
  <mergeCells count="2">
    <mergeCell ref="A1:M1"/>
    <mergeCell ref="A2:M2"/>
  </mergeCells>
  <conditionalFormatting sqref="M4:M25 M32:M65536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M26:M31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.4724409448818898" right="0.35433070866141736" top="0.35433070866141736" bottom="0.4330708661417323" header="0.31496062992125984" footer="0.31496062992125984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zoomScale="70" zoomScaleNormal="70" workbookViewId="0" topLeftCell="A1">
      <selection activeCell="I30" sqref="I30"/>
    </sheetView>
  </sheetViews>
  <sheetFormatPr defaultColWidth="9.140625" defaultRowHeight="15"/>
  <cols>
    <col min="1" max="1" width="5.28125" style="7" customWidth="1"/>
    <col min="2" max="2" width="26.00390625" style="0" bestFit="1" customWidth="1"/>
    <col min="3" max="3" width="26.28125" style="0" bestFit="1" customWidth="1"/>
    <col min="4" max="4" width="8.7109375" style="1" customWidth="1"/>
    <col min="5" max="5" width="7.140625" style="0" bestFit="1" customWidth="1"/>
    <col min="6" max="6" width="8.7109375" style="1" customWidth="1"/>
    <col min="7" max="7" width="7.140625" style="0" bestFit="1" customWidth="1"/>
    <col min="8" max="8" width="8.7109375" style="1" customWidth="1"/>
    <col min="9" max="9" width="7.140625" style="0" bestFit="1" customWidth="1"/>
    <col min="10" max="10" width="6.8515625" style="0" customWidth="1"/>
    <col min="11" max="11" width="8.57421875" style="0" customWidth="1"/>
    <col min="12" max="12" width="7.7109375" style="0" hidden="1" customWidth="1"/>
    <col min="13" max="13" width="6.57421875" style="3" customWidth="1"/>
  </cols>
  <sheetData>
    <row r="1" spans="1:13" ht="16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8" ht="15">
      <c r="B4" t="s">
        <v>0</v>
      </c>
      <c r="C4" t="s">
        <v>1</v>
      </c>
      <c r="D4" s="1" t="s">
        <v>2</v>
      </c>
      <c r="F4" s="1" t="s">
        <v>3</v>
      </c>
      <c r="H4" s="1" t="s">
        <v>4</v>
      </c>
    </row>
    <row r="5" spans="5:9" ht="16.5" customHeight="1">
      <c r="E5" s="2" t="s">
        <v>5</v>
      </c>
      <c r="G5" s="2" t="s">
        <v>5</v>
      </c>
      <c r="I5" s="2" t="s">
        <v>5</v>
      </c>
    </row>
    <row r="6" ht="15">
      <c r="B6" s="21" t="s">
        <v>74</v>
      </c>
    </row>
    <row r="7" ht="7.5" customHeight="1"/>
    <row r="8" spans="1:14" ht="15">
      <c r="A8" s="15"/>
      <c r="B8" s="13" t="s">
        <v>63</v>
      </c>
      <c r="C8" s="13" t="s">
        <v>16</v>
      </c>
      <c r="D8" s="4">
        <v>9.3</v>
      </c>
      <c r="E8" s="5">
        <f>RANK(D8,D$8:D$24)</f>
        <v>8</v>
      </c>
      <c r="F8" s="4">
        <v>8.8</v>
      </c>
      <c r="G8" s="5">
        <f>RANK(F8,F$8:F$24)</f>
        <v>5</v>
      </c>
      <c r="H8" s="4">
        <f>F8+D8</f>
        <v>18.1</v>
      </c>
      <c r="I8" s="5">
        <f>RANK(H8,H$8:H$24)</f>
        <v>6</v>
      </c>
      <c r="J8" s="5" t="s">
        <v>2</v>
      </c>
      <c r="K8" s="4">
        <f>IF(COUNT(D8:D13)=5,SUM(D8:D13)-MIN(D8:D13),SUM(D8:D13))</f>
        <v>38</v>
      </c>
      <c r="L8" s="1"/>
      <c r="N8" s="1"/>
    </row>
    <row r="9" spans="1:14" ht="15">
      <c r="A9" s="17"/>
      <c r="B9" s="13" t="s">
        <v>64</v>
      </c>
      <c r="C9" s="13" t="s">
        <v>16</v>
      </c>
      <c r="D9" s="4">
        <v>9.5</v>
      </c>
      <c r="E9" s="5">
        <f>RANK(D9,D$8:D$24)</f>
        <v>4</v>
      </c>
      <c r="F9" s="4">
        <v>8.1</v>
      </c>
      <c r="G9" s="5">
        <f>RANK(F9,F$8:F$24)</f>
        <v>10</v>
      </c>
      <c r="H9" s="4">
        <f>F9+D9</f>
        <v>17.6</v>
      </c>
      <c r="I9" s="5">
        <f>RANK(H9,H$8:H$24)</f>
        <v>9</v>
      </c>
      <c r="J9" s="5" t="s">
        <v>3</v>
      </c>
      <c r="K9" s="4">
        <f>IF(COUNT(F8:F13)=5,SUM(F8:F13)-MIN(F8:F13),SUM(F8:F13))</f>
        <v>34.4</v>
      </c>
      <c r="L9" s="1"/>
      <c r="N9" s="1"/>
    </row>
    <row r="10" spans="1:14" ht="15">
      <c r="A10" s="17"/>
      <c r="B10" s="13" t="s">
        <v>65</v>
      </c>
      <c r="C10" s="13" t="s">
        <v>16</v>
      </c>
      <c r="D10" s="4">
        <v>9.4</v>
      </c>
      <c r="E10" s="5">
        <f>RANK(D10,D$8:D$24)</f>
        <v>6</v>
      </c>
      <c r="F10" s="4">
        <v>8.4</v>
      </c>
      <c r="G10" s="5">
        <f>RANK(F10,F$8:F$24)</f>
        <v>9</v>
      </c>
      <c r="H10" s="4">
        <f>F10+D10</f>
        <v>17.8</v>
      </c>
      <c r="I10" s="5">
        <f>RANK(H10,H$8:H$24)</f>
        <v>8</v>
      </c>
      <c r="J10" s="5"/>
      <c r="K10" s="4"/>
      <c r="L10" s="1"/>
      <c r="N10" s="1"/>
    </row>
    <row r="11" spans="1:14" ht="15">
      <c r="A11" s="14"/>
      <c r="B11" s="13" t="s">
        <v>66</v>
      </c>
      <c r="C11" s="13" t="s">
        <v>16</v>
      </c>
      <c r="D11" s="4">
        <v>9.6</v>
      </c>
      <c r="E11" s="5">
        <f>RANK(D11,D$8:D$24)</f>
        <v>2</v>
      </c>
      <c r="F11" s="4">
        <v>8.7</v>
      </c>
      <c r="G11" s="5">
        <f>RANK(F11,F$8:F$24)</f>
        <v>6</v>
      </c>
      <c r="H11" s="4">
        <f>F11+D11</f>
        <v>18.299999999999997</v>
      </c>
      <c r="I11" s="30">
        <f>RANK(H11,H$8:H$24)</f>
        <v>3</v>
      </c>
      <c r="J11" s="5"/>
      <c r="K11" s="4"/>
      <c r="L11" s="1"/>
      <c r="N11" s="1"/>
    </row>
    <row r="12" spans="1:14" ht="15">
      <c r="A12" s="15"/>
      <c r="B12" s="13" t="s">
        <v>67</v>
      </c>
      <c r="C12" s="13" t="s">
        <v>16</v>
      </c>
      <c r="D12" s="4">
        <v>9.5</v>
      </c>
      <c r="E12" s="5">
        <f>RANK(D12,D$8:D$24)</f>
        <v>4</v>
      </c>
      <c r="F12" s="4">
        <v>8.5</v>
      </c>
      <c r="G12" s="5">
        <f>RANK(F12,F$8:F$24)</f>
        <v>8</v>
      </c>
      <c r="H12" s="4">
        <f>F12+D12</f>
        <v>18</v>
      </c>
      <c r="I12" s="5">
        <f>RANK(H12,H$8:H$24)</f>
        <v>7</v>
      </c>
      <c r="J12" s="5"/>
      <c r="K12" s="4"/>
      <c r="L12" s="1"/>
      <c r="N12" s="1"/>
    </row>
    <row r="13" spans="1:13" ht="15">
      <c r="A13" s="8"/>
      <c r="B13" s="8"/>
      <c r="C13" s="8"/>
      <c r="D13" s="10"/>
      <c r="E13" s="8"/>
      <c r="F13" s="10"/>
      <c r="G13" s="8"/>
      <c r="H13" s="8"/>
      <c r="I13" s="8"/>
      <c r="J13" s="5" t="s">
        <v>4</v>
      </c>
      <c r="K13" s="4">
        <f>SUM(K8:K12)</f>
        <v>72.4</v>
      </c>
      <c r="L13" s="1">
        <f>K13</f>
        <v>72.4</v>
      </c>
      <c r="M13" s="6">
        <f>RANK(L13,L$8:L$24)</f>
        <v>1</v>
      </c>
    </row>
    <row r="14" ht="7.5" customHeight="1"/>
    <row r="15" spans="1:12" ht="14.25" customHeight="1">
      <c r="A15" s="15"/>
      <c r="B15" s="13" t="s">
        <v>68</v>
      </c>
      <c r="C15" s="13" t="s">
        <v>23</v>
      </c>
      <c r="D15" s="4">
        <v>9.3</v>
      </c>
      <c r="E15" s="5">
        <f>RANK(D15,D$8:D$24)</f>
        <v>8</v>
      </c>
      <c r="F15" s="4">
        <v>8.9</v>
      </c>
      <c r="G15" s="5">
        <f>RANK(F15,F$8:F$24)</f>
        <v>3</v>
      </c>
      <c r="H15" s="4">
        <f>F15+D15</f>
        <v>18.200000000000003</v>
      </c>
      <c r="I15" s="5">
        <f>RANK(H15,H$8:H$24)</f>
        <v>5</v>
      </c>
      <c r="J15" s="5" t="s">
        <v>2</v>
      </c>
      <c r="K15" s="4">
        <f>IF(COUNT(D15:D20)=5,SUM(D15:D20)-MIN(D15:D20),SUM(D15:D20))</f>
        <v>26.9</v>
      </c>
      <c r="L15" s="1"/>
    </row>
    <row r="16" spans="1:12" ht="15">
      <c r="A16" s="15"/>
      <c r="B16" s="13" t="s">
        <v>69</v>
      </c>
      <c r="C16" s="13" t="s">
        <v>23</v>
      </c>
      <c r="D16" s="4">
        <v>9.6</v>
      </c>
      <c r="E16" s="5">
        <f>RANK(D16,D$8:D$24)</f>
        <v>2</v>
      </c>
      <c r="F16" s="4">
        <v>8.7</v>
      </c>
      <c r="G16" s="5">
        <f>RANK(F16,F$8:F$24)</f>
        <v>6</v>
      </c>
      <c r="H16" s="4">
        <f>F16+D16</f>
        <v>18.299999999999997</v>
      </c>
      <c r="I16" s="30">
        <f>RANK(H16,H$8:H$24)</f>
        <v>3</v>
      </c>
      <c r="J16" s="5" t="s">
        <v>3</v>
      </c>
      <c r="K16" s="4">
        <f>IF(COUNT(F15:F20)=5,SUM(F15:F20)-MIN(F15:F20),SUM(F15:F20))</f>
        <v>26.5</v>
      </c>
      <c r="L16" s="1"/>
    </row>
    <row r="17" spans="1:12" ht="15">
      <c r="A17" s="15"/>
      <c r="B17" s="13" t="s">
        <v>70</v>
      </c>
      <c r="C17" s="13" t="s">
        <v>23</v>
      </c>
      <c r="D17" s="4">
        <v>8</v>
      </c>
      <c r="E17" s="5">
        <f>RANK(D17,D$8:D$24)</f>
        <v>10</v>
      </c>
      <c r="F17" s="4">
        <v>8.9</v>
      </c>
      <c r="G17" s="5">
        <f>RANK(F17,F$8:F$24)</f>
        <v>3</v>
      </c>
      <c r="H17" s="4">
        <f>F17+D17</f>
        <v>16.9</v>
      </c>
      <c r="I17" s="5">
        <f>RANK(H17,H$8:H$24)</f>
        <v>10</v>
      </c>
      <c r="J17" s="5"/>
      <c r="K17" s="4"/>
      <c r="L17" s="1"/>
    </row>
    <row r="18" spans="1:12" ht="15">
      <c r="A18" s="15"/>
      <c r="B18" s="13"/>
      <c r="C18" s="13"/>
      <c r="D18" s="4"/>
      <c r="E18" s="4"/>
      <c r="F18" s="4"/>
      <c r="G18" s="4"/>
      <c r="H18" s="4"/>
      <c r="I18" s="4"/>
      <c r="J18" s="5"/>
      <c r="K18" s="4"/>
      <c r="L18" s="1"/>
    </row>
    <row r="19" spans="1:12" ht="15">
      <c r="A19" s="19"/>
      <c r="B19" s="13"/>
      <c r="C19" s="13"/>
      <c r="D19" s="4"/>
      <c r="E19" s="4"/>
      <c r="F19" s="4"/>
      <c r="G19" s="4"/>
      <c r="H19" s="4"/>
      <c r="I19" s="4"/>
      <c r="J19" s="5"/>
      <c r="K19" s="4"/>
      <c r="L19" s="1"/>
    </row>
    <row r="20" spans="1:14" ht="15">
      <c r="A20" s="11"/>
      <c r="B20" s="11"/>
      <c r="C20" s="11"/>
      <c r="D20" s="4"/>
      <c r="E20" s="11"/>
      <c r="F20" s="4"/>
      <c r="G20" s="11"/>
      <c r="H20" s="11"/>
      <c r="I20" s="11"/>
      <c r="J20" s="5" t="s">
        <v>4</v>
      </c>
      <c r="K20" s="4">
        <f>SUM(K15:K19)</f>
        <v>53.4</v>
      </c>
      <c r="L20" s="1">
        <f>K20</f>
        <v>53.4</v>
      </c>
      <c r="M20" s="6">
        <f>RANK(L20,L$8:L$24)</f>
        <v>2</v>
      </c>
      <c r="N20" s="1"/>
    </row>
    <row r="21" spans="5:9" ht="10.5" customHeight="1">
      <c r="E21" s="1"/>
      <c r="G21" s="1"/>
      <c r="I21" s="1"/>
    </row>
    <row r="22" spans="1:12" ht="15">
      <c r="A22" s="15"/>
      <c r="B22" s="13" t="s">
        <v>71</v>
      </c>
      <c r="C22" s="13" t="s">
        <v>41</v>
      </c>
      <c r="D22" s="4">
        <v>9.8</v>
      </c>
      <c r="E22" s="5">
        <f>RANK(D22,D$8:D$24)</f>
        <v>1</v>
      </c>
      <c r="F22" s="4">
        <v>9.6</v>
      </c>
      <c r="G22" s="5">
        <f>RANK(F22,F$8:F$24)</f>
        <v>1</v>
      </c>
      <c r="H22" s="4">
        <f>F22+D22</f>
        <v>19.4</v>
      </c>
      <c r="I22" s="29">
        <f>RANK(H22,H$8:H$24)</f>
        <v>1</v>
      </c>
      <c r="L22" s="1"/>
    </row>
    <row r="23" spans="1:12" ht="15">
      <c r="A23" s="11"/>
      <c r="B23" s="13" t="s">
        <v>72</v>
      </c>
      <c r="C23" s="13" t="s">
        <v>41</v>
      </c>
      <c r="D23" s="4">
        <v>9.4</v>
      </c>
      <c r="E23" s="5">
        <f>RANK(D23,D$8:D$24)</f>
        <v>6</v>
      </c>
      <c r="F23" s="4">
        <v>9.4</v>
      </c>
      <c r="G23" s="5">
        <f>RANK(F23,F$8:F$24)</f>
        <v>2</v>
      </c>
      <c r="H23" s="4">
        <f>F23+D23</f>
        <v>18.8</v>
      </c>
      <c r="I23" s="32">
        <f>RANK(H23,H$8:H$24)</f>
        <v>2</v>
      </c>
      <c r="L23" s="1"/>
    </row>
    <row r="24" spans="1:14" s="3" customFormat="1" ht="8.25" customHeight="1">
      <c r="A24" s="7"/>
      <c r="B24"/>
      <c r="C24"/>
      <c r="D24" s="1"/>
      <c r="E24" s="1"/>
      <c r="F24" s="1"/>
      <c r="G24" s="1"/>
      <c r="H24" s="1"/>
      <c r="I24" s="1"/>
      <c r="J24"/>
      <c r="K24"/>
      <c r="L24" s="1"/>
      <c r="N24"/>
    </row>
    <row r="25" ht="15">
      <c r="E25" s="1"/>
    </row>
    <row r="26" spans="4:13" ht="15">
      <c r="D26"/>
      <c r="F26"/>
      <c r="H26"/>
      <c r="M26"/>
    </row>
    <row r="28" spans="2:5" ht="15">
      <c r="B28" s="21" t="s">
        <v>62</v>
      </c>
      <c r="E28" s="1"/>
    </row>
    <row r="29" ht="15">
      <c r="E29" s="1"/>
    </row>
    <row r="30" spans="1:9" ht="15">
      <c r="A30" s="19"/>
      <c r="B30" s="13" t="s">
        <v>73</v>
      </c>
      <c r="C30" s="13" t="s">
        <v>40</v>
      </c>
      <c r="D30" s="4">
        <v>8.7</v>
      </c>
      <c r="E30" s="5">
        <f>RANK(D30,D$30:D$30)</f>
        <v>1</v>
      </c>
      <c r="F30" s="4">
        <v>7.3</v>
      </c>
      <c r="G30" s="5">
        <f>RANK(F30,F$30:F$30)</f>
        <v>1</v>
      </c>
      <c r="H30" s="4">
        <f>F30+D30</f>
        <v>16</v>
      </c>
      <c r="I30" s="29">
        <f>RANK(H30,H$30:H$30)</f>
        <v>1</v>
      </c>
    </row>
    <row r="31" spans="1:14" ht="15">
      <c r="A31"/>
      <c r="C31" s="3"/>
      <c r="D31" s="3"/>
      <c r="E31" s="3"/>
      <c r="F31" s="3"/>
      <c r="G31" s="3"/>
      <c r="H31" s="3"/>
      <c r="I31" s="3"/>
      <c r="J31" s="3"/>
      <c r="K31" s="3"/>
      <c r="L31" s="3"/>
      <c r="N31" s="3"/>
    </row>
    <row r="32" spans="4:13" ht="15">
      <c r="D32"/>
      <c r="F32"/>
      <c r="H32"/>
      <c r="M32"/>
    </row>
    <row r="33" spans="4:13" ht="15">
      <c r="D33"/>
      <c r="F33"/>
      <c r="H33"/>
      <c r="M33"/>
    </row>
    <row r="34" spans="4:13" ht="15">
      <c r="D34"/>
      <c r="F34"/>
      <c r="H34"/>
      <c r="M34"/>
    </row>
    <row r="35" spans="4:13" ht="15">
      <c r="D35"/>
      <c r="F35"/>
      <c r="H35"/>
      <c r="M35"/>
    </row>
    <row r="36" spans="4:13" ht="15">
      <c r="D36"/>
      <c r="F36"/>
      <c r="H36"/>
      <c r="M36"/>
    </row>
    <row r="37" spans="4:13" ht="15">
      <c r="D37"/>
      <c r="F37"/>
      <c r="H37"/>
      <c r="M37"/>
    </row>
    <row r="38" spans="4:13" ht="15">
      <c r="D38"/>
      <c r="F38"/>
      <c r="H38"/>
      <c r="M38"/>
    </row>
    <row r="39" spans="4:13" ht="15">
      <c r="D39"/>
      <c r="F39"/>
      <c r="H39"/>
      <c r="M39"/>
    </row>
    <row r="40" spans="4:13" ht="15">
      <c r="D40"/>
      <c r="F40"/>
      <c r="H40"/>
      <c r="M40"/>
    </row>
    <row r="41" spans="4:13" ht="15">
      <c r="D41"/>
      <c r="F41"/>
      <c r="H41"/>
      <c r="M41"/>
    </row>
    <row r="42" spans="4:13" ht="15">
      <c r="D42"/>
      <c r="F42"/>
      <c r="H42"/>
      <c r="M42"/>
    </row>
    <row r="43" spans="4:13" ht="15">
      <c r="D43"/>
      <c r="F43"/>
      <c r="H43"/>
      <c r="M43"/>
    </row>
    <row r="44" spans="4:13" ht="15">
      <c r="D44"/>
      <c r="F44"/>
      <c r="H44"/>
      <c r="M44"/>
    </row>
    <row r="45" spans="4:13" ht="15">
      <c r="D45"/>
      <c r="F45"/>
      <c r="H45"/>
      <c r="M45"/>
    </row>
    <row r="46" spans="4:13" ht="15">
      <c r="D46"/>
      <c r="F46"/>
      <c r="H46"/>
      <c r="M46"/>
    </row>
    <row r="47" spans="4:13" ht="15">
      <c r="D47"/>
      <c r="F47"/>
      <c r="H47"/>
      <c r="M47"/>
    </row>
    <row r="48" spans="4:13" ht="15">
      <c r="D48"/>
      <c r="F48"/>
      <c r="H48"/>
      <c r="M48"/>
    </row>
    <row r="49" spans="4:13" ht="15">
      <c r="D49"/>
      <c r="F49"/>
      <c r="H49"/>
      <c r="M49"/>
    </row>
    <row r="50" spans="4:13" ht="15">
      <c r="D50"/>
      <c r="F50"/>
      <c r="H50"/>
      <c r="M50"/>
    </row>
    <row r="51" spans="4:13" ht="15">
      <c r="D51"/>
      <c r="F51"/>
      <c r="H51"/>
      <c r="M51"/>
    </row>
    <row r="52" spans="4:13" ht="15">
      <c r="D52"/>
      <c r="F52"/>
      <c r="H52"/>
      <c r="M52"/>
    </row>
    <row r="53" spans="4:13" ht="15">
      <c r="D53"/>
      <c r="F53"/>
      <c r="H53"/>
      <c r="M53"/>
    </row>
    <row r="54" spans="4:13" ht="15">
      <c r="D54"/>
      <c r="F54"/>
      <c r="H54"/>
      <c r="M54"/>
    </row>
    <row r="55" spans="4:13" ht="15">
      <c r="D55"/>
      <c r="F55"/>
      <c r="H55"/>
      <c r="M55"/>
    </row>
    <row r="56" spans="4:13" ht="15">
      <c r="D56"/>
      <c r="F56"/>
      <c r="H56"/>
      <c r="M56"/>
    </row>
    <row r="57" spans="4:13" ht="15">
      <c r="D57"/>
      <c r="F57"/>
      <c r="H57"/>
      <c r="M57"/>
    </row>
    <row r="58" spans="4:13" ht="15">
      <c r="D58"/>
      <c r="F58"/>
      <c r="H58"/>
      <c r="M58"/>
    </row>
    <row r="59" spans="4:13" ht="15">
      <c r="D59"/>
      <c r="F59"/>
      <c r="H59"/>
      <c r="M59"/>
    </row>
    <row r="60" spans="4:13" ht="15">
      <c r="D60"/>
      <c r="F60"/>
      <c r="H60"/>
      <c r="M60"/>
    </row>
    <row r="61" spans="4:13" ht="15">
      <c r="D61"/>
      <c r="F61"/>
      <c r="H61"/>
      <c r="M61"/>
    </row>
    <row r="62" spans="4:13" ht="15">
      <c r="D62"/>
      <c r="F62"/>
      <c r="H62"/>
      <c r="M62"/>
    </row>
    <row r="63" spans="4:13" ht="15">
      <c r="D63"/>
      <c r="F63"/>
      <c r="H63"/>
      <c r="M63"/>
    </row>
    <row r="64" spans="4:13" ht="15">
      <c r="D64"/>
      <c r="F64"/>
      <c r="H64"/>
      <c r="M64"/>
    </row>
    <row r="65" spans="4:13" ht="15">
      <c r="D65"/>
      <c r="F65"/>
      <c r="H65"/>
      <c r="M65"/>
    </row>
    <row r="66" spans="4:13" ht="15">
      <c r="D66"/>
      <c r="F66"/>
      <c r="H66"/>
      <c r="M66"/>
    </row>
    <row r="67" spans="4:13" ht="15">
      <c r="D67"/>
      <c r="F67"/>
      <c r="H67"/>
      <c r="M67"/>
    </row>
    <row r="68" spans="4:13" ht="15">
      <c r="D68"/>
      <c r="F68"/>
      <c r="H68"/>
      <c r="M68"/>
    </row>
    <row r="69" spans="4:13" ht="15">
      <c r="D69"/>
      <c r="F69"/>
      <c r="H69"/>
      <c r="M69"/>
    </row>
    <row r="70" spans="4:13" ht="15">
      <c r="D70"/>
      <c r="F70"/>
      <c r="H70"/>
      <c r="M70"/>
    </row>
    <row r="71" spans="4:13" ht="15">
      <c r="D71"/>
      <c r="F71"/>
      <c r="H71"/>
      <c r="M71"/>
    </row>
    <row r="72" spans="4:13" ht="15">
      <c r="D72"/>
      <c r="F72"/>
      <c r="H72"/>
      <c r="M72"/>
    </row>
    <row r="73" spans="4:13" ht="15">
      <c r="D73"/>
      <c r="F73"/>
      <c r="H73"/>
      <c r="M73"/>
    </row>
    <row r="74" spans="4:13" ht="15">
      <c r="D74"/>
      <c r="F74"/>
      <c r="H74"/>
      <c r="M74"/>
    </row>
    <row r="75" spans="4:13" ht="15">
      <c r="D75"/>
      <c r="F75"/>
      <c r="H75"/>
      <c r="M75"/>
    </row>
    <row r="76" spans="4:13" ht="15">
      <c r="D76"/>
      <c r="F76"/>
      <c r="H76"/>
      <c r="M76"/>
    </row>
    <row r="77" spans="4:13" ht="15">
      <c r="D77"/>
      <c r="F77"/>
      <c r="H77"/>
      <c r="M77"/>
    </row>
    <row r="78" spans="4:13" ht="15">
      <c r="D78"/>
      <c r="F78"/>
      <c r="H78"/>
      <c r="M78"/>
    </row>
    <row r="79" spans="4:13" ht="15">
      <c r="D79"/>
      <c r="F79"/>
      <c r="H79"/>
      <c r="M79"/>
    </row>
    <row r="80" spans="4:13" ht="15">
      <c r="D80"/>
      <c r="F80"/>
      <c r="H80"/>
      <c r="M80"/>
    </row>
    <row r="81" spans="4:13" ht="15">
      <c r="D81"/>
      <c r="F81"/>
      <c r="H81"/>
      <c r="M81"/>
    </row>
  </sheetData>
  <sheetProtection/>
  <mergeCells count="2">
    <mergeCell ref="A1:M1"/>
    <mergeCell ref="A2:M2"/>
  </mergeCells>
  <conditionalFormatting sqref="M4:M14 M82:M65536 M22:M25">
    <cfRule type="cellIs" priority="10" dxfId="2" operator="equal" stopIfTrue="1">
      <formula>3</formula>
    </cfRule>
    <cfRule type="cellIs" priority="11" dxfId="1" operator="equal" stopIfTrue="1">
      <formula>2</formula>
    </cfRule>
    <cfRule type="cellIs" priority="12" dxfId="0" operator="equal" stopIfTrue="1">
      <formula>1</formula>
    </cfRule>
  </conditionalFormatting>
  <conditionalFormatting sqref="M15:M21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M27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C31:N31 M28:M30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.4724409448818898" right="0.35433070866141736" top="0.35433070866141736" bottom="0.4330708661417323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="70" zoomScaleNormal="70" workbookViewId="0" topLeftCell="A16">
      <selection activeCell="B48" sqref="B48"/>
    </sheetView>
  </sheetViews>
  <sheetFormatPr defaultColWidth="9.140625" defaultRowHeight="15"/>
  <cols>
    <col min="1" max="1" width="5.28125" style="7" customWidth="1"/>
    <col min="2" max="2" width="26.00390625" style="0" bestFit="1" customWidth="1"/>
    <col min="3" max="3" width="24.57421875" style="0" bestFit="1" customWidth="1"/>
    <col min="4" max="4" width="8.7109375" style="1" customWidth="1"/>
    <col min="5" max="5" width="7.140625" style="0" bestFit="1" customWidth="1"/>
    <col min="6" max="6" width="8.7109375" style="1" customWidth="1"/>
    <col min="7" max="7" width="7.140625" style="0" bestFit="1" customWidth="1"/>
    <col min="8" max="8" width="8.7109375" style="1" customWidth="1"/>
    <col min="9" max="9" width="7.140625" style="0" bestFit="1" customWidth="1"/>
    <col min="10" max="10" width="6.8515625" style="0" customWidth="1"/>
    <col min="11" max="11" width="8.7109375" style="0" customWidth="1"/>
    <col min="12" max="12" width="0.5625" style="0" customWidth="1"/>
    <col min="13" max="13" width="6.57421875" style="3" customWidth="1"/>
    <col min="15" max="15" width="0" style="0" hidden="1" customWidth="1"/>
    <col min="16" max="17" width="9.140625" style="0" hidden="1" customWidth="1"/>
    <col min="18" max="18" width="0" style="0" hidden="1" customWidth="1"/>
  </cols>
  <sheetData>
    <row r="1" spans="1:13" ht="16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8" ht="15">
      <c r="B4" t="s">
        <v>0</v>
      </c>
      <c r="C4" t="s">
        <v>1</v>
      </c>
      <c r="D4" s="1" t="s">
        <v>2</v>
      </c>
      <c r="F4" s="1" t="s">
        <v>3</v>
      </c>
      <c r="H4" s="1" t="s">
        <v>4</v>
      </c>
    </row>
    <row r="5" spans="5:9" ht="16.5" customHeight="1">
      <c r="E5" s="2" t="s">
        <v>5</v>
      </c>
      <c r="G5" s="2" t="s">
        <v>5</v>
      </c>
      <c r="I5" s="2" t="s">
        <v>5</v>
      </c>
    </row>
    <row r="6" ht="15">
      <c r="B6" s="21" t="s">
        <v>75</v>
      </c>
    </row>
    <row r="7" ht="7.5" customHeight="1"/>
    <row r="8" spans="1:9" ht="15">
      <c r="A8" s="15"/>
      <c r="B8" s="13" t="s">
        <v>76</v>
      </c>
      <c r="C8" s="13" t="s">
        <v>61</v>
      </c>
      <c r="D8" s="4">
        <v>7.5</v>
      </c>
      <c r="E8" s="5">
        <f>RANK(D8,D$8:D$9)</f>
        <v>1</v>
      </c>
      <c r="F8" s="4">
        <v>9.4</v>
      </c>
      <c r="G8" s="5">
        <f>RANK(F8,F$8:F$9)</f>
        <v>2</v>
      </c>
      <c r="H8" s="4">
        <f>F8+D8</f>
        <v>16.9</v>
      </c>
      <c r="I8" s="31">
        <f>RANK(H8,H$8:H$9)</f>
        <v>2</v>
      </c>
    </row>
    <row r="9" spans="1:9" ht="15">
      <c r="A9" s="17"/>
      <c r="B9" s="13" t="s">
        <v>77</v>
      </c>
      <c r="C9" s="13" t="s">
        <v>61</v>
      </c>
      <c r="D9" s="4">
        <v>7.2</v>
      </c>
      <c r="E9" s="5">
        <f>RANK(D9,D$8:D$9)</f>
        <v>2</v>
      </c>
      <c r="F9" s="4">
        <v>9.8</v>
      </c>
      <c r="G9" s="5">
        <f>RANK(F9,F$8:F$9)</f>
        <v>1</v>
      </c>
      <c r="H9" s="4">
        <f>F9+D9</f>
        <v>17</v>
      </c>
      <c r="I9" s="29">
        <f>RANK(H9,H$8:H$9)</f>
        <v>1</v>
      </c>
    </row>
    <row r="10" spans="4:6" ht="15">
      <c r="D10" s="7"/>
      <c r="F10" s="7"/>
    </row>
    <row r="11" spans="2:6" ht="15">
      <c r="B11" s="21" t="s">
        <v>78</v>
      </c>
      <c r="D11" s="7"/>
      <c r="F11" s="7"/>
    </row>
    <row r="12" spans="4:6" ht="7.5" customHeight="1">
      <c r="D12" s="7"/>
      <c r="F12" s="7"/>
    </row>
    <row r="13" spans="1:14" ht="15">
      <c r="A13" s="15"/>
      <c r="B13" s="13" t="s">
        <v>79</v>
      </c>
      <c r="C13" s="13" t="s">
        <v>16</v>
      </c>
      <c r="D13" s="4">
        <v>8.4</v>
      </c>
      <c r="E13" s="5">
        <f>RANK(D13,D$13:D$47)</f>
        <v>12</v>
      </c>
      <c r="F13" s="4">
        <v>9.9</v>
      </c>
      <c r="G13" s="5">
        <f>RANK(F13,F$13:F$47)</f>
        <v>8</v>
      </c>
      <c r="H13" s="4">
        <f>F13+D13</f>
        <v>18.3</v>
      </c>
      <c r="I13" s="5">
        <f>RANK(H13,H$13:H$47)</f>
        <v>11</v>
      </c>
      <c r="J13" s="5" t="s">
        <v>2</v>
      </c>
      <c r="K13" s="4">
        <f>IF(COUNT(D13:D18)=5,SUM(D13:D18)-MIN(D13:D18),SUM(D13:D18))</f>
        <v>38.300000000000004</v>
      </c>
      <c r="L13" s="1"/>
      <c r="N13" s="1"/>
    </row>
    <row r="14" spans="1:14" ht="15">
      <c r="A14" s="17"/>
      <c r="B14" s="13" t="s">
        <v>80</v>
      </c>
      <c r="C14" s="13" t="s">
        <v>16</v>
      </c>
      <c r="D14" s="4">
        <v>7.3</v>
      </c>
      <c r="E14" s="5">
        <f>RANK(D14,D$13:D$47)</f>
        <v>21</v>
      </c>
      <c r="F14" s="4">
        <v>9.8</v>
      </c>
      <c r="G14" s="5">
        <f>RANK(F14,F$13:F$47)</f>
        <v>11</v>
      </c>
      <c r="H14" s="4">
        <f>F14+D14</f>
        <v>17.1</v>
      </c>
      <c r="I14" s="5">
        <f>RANK(H14,H$13:H$47)</f>
        <v>21</v>
      </c>
      <c r="J14" s="5" t="s">
        <v>3</v>
      </c>
      <c r="K14" s="4">
        <f>IF(COUNT(F13:F18)=5,SUM(F13:F18)-MIN(F13:F18),SUM(F13:F18))</f>
        <v>40.60000000000001</v>
      </c>
      <c r="L14" s="1"/>
      <c r="N14" s="1"/>
    </row>
    <row r="15" spans="1:14" ht="15">
      <c r="A15" s="17"/>
      <c r="B15" s="13" t="s">
        <v>81</v>
      </c>
      <c r="C15" s="13" t="s">
        <v>16</v>
      </c>
      <c r="D15" s="4">
        <v>9</v>
      </c>
      <c r="E15" s="5">
        <f>RANK(D15,D$13:D$47)</f>
        <v>5</v>
      </c>
      <c r="F15" s="4">
        <v>9.8</v>
      </c>
      <c r="G15" s="5">
        <f>RANK(F15,F$13:F$47)</f>
        <v>11</v>
      </c>
      <c r="H15" s="4">
        <f>F15+D15</f>
        <v>18.8</v>
      </c>
      <c r="I15" s="5">
        <f>RANK(H15,H$13:H$47)</f>
        <v>6</v>
      </c>
      <c r="J15" s="5"/>
      <c r="K15" s="4"/>
      <c r="L15" s="1"/>
      <c r="N15" s="1"/>
    </row>
    <row r="16" spans="1:14" ht="15">
      <c r="A16" s="14"/>
      <c r="B16" s="13" t="s">
        <v>82</v>
      </c>
      <c r="C16" s="13" t="s">
        <v>16</v>
      </c>
      <c r="D16" s="4">
        <v>10.4</v>
      </c>
      <c r="E16" s="5">
        <f>RANK(D16,D$13:D$47)</f>
        <v>3</v>
      </c>
      <c r="F16" s="4">
        <v>10.2</v>
      </c>
      <c r="G16" s="5">
        <f>RANK(F16,F$13:F$47)</f>
        <v>4</v>
      </c>
      <c r="H16" s="4">
        <f>F16+D16</f>
        <v>20.6</v>
      </c>
      <c r="I16" s="30">
        <f>RANK(H16,H$13:H$47)</f>
        <v>3</v>
      </c>
      <c r="J16" s="5"/>
      <c r="K16" s="4"/>
      <c r="L16" s="1"/>
      <c r="N16" s="1"/>
    </row>
    <row r="17" spans="1:14" ht="15">
      <c r="A17" s="15"/>
      <c r="B17" s="13" t="s">
        <v>83</v>
      </c>
      <c r="C17" s="13" t="s">
        <v>16</v>
      </c>
      <c r="D17" s="4">
        <v>10.5</v>
      </c>
      <c r="E17" s="5">
        <f>RANK(D17,D$13:D$47)</f>
        <v>2</v>
      </c>
      <c r="F17" s="4">
        <v>10.7</v>
      </c>
      <c r="G17" s="5">
        <f>RANK(F17,F$13:F$47)</f>
        <v>1</v>
      </c>
      <c r="H17" s="4">
        <f>F17+D17</f>
        <v>21.2</v>
      </c>
      <c r="I17" s="29">
        <f>RANK(H17,H$13:H$47)</f>
        <v>1</v>
      </c>
      <c r="J17" s="5"/>
      <c r="K17" s="4"/>
      <c r="L17" s="1"/>
      <c r="N17" s="1"/>
    </row>
    <row r="18" spans="1:13" ht="15">
      <c r="A18" s="8"/>
      <c r="B18" s="9"/>
      <c r="C18" s="10"/>
      <c r="D18" s="10"/>
      <c r="E18" s="10"/>
      <c r="F18" s="10"/>
      <c r="G18" s="10"/>
      <c r="H18" s="10"/>
      <c r="I18" s="10"/>
      <c r="J18" s="5" t="s">
        <v>4</v>
      </c>
      <c r="K18" s="4">
        <f>SUM(K13:K17)</f>
        <v>78.9</v>
      </c>
      <c r="L18" s="1">
        <f>K18</f>
        <v>78.9</v>
      </c>
      <c r="M18" s="6">
        <f>RANK(L18,L$12:L$47)</f>
        <v>2</v>
      </c>
    </row>
    <row r="19" spans="4:6" ht="7.5" customHeight="1">
      <c r="D19" s="7"/>
      <c r="F19" s="7"/>
    </row>
    <row r="20" spans="1:18" ht="14.25" customHeight="1">
      <c r="A20" s="15"/>
      <c r="B20" s="13" t="s">
        <v>84</v>
      </c>
      <c r="C20" s="13" t="s">
        <v>23</v>
      </c>
      <c r="D20" s="4">
        <v>9.7</v>
      </c>
      <c r="E20" s="5">
        <f aca="true" t="shared" si="0" ref="E20:E25">RANK(D20,D$13:D$47)</f>
        <v>4</v>
      </c>
      <c r="F20" s="4">
        <v>10.6</v>
      </c>
      <c r="G20" s="5">
        <f aca="true" t="shared" si="1" ref="G20:G25">RANK(F20,F$13:F$47)</f>
        <v>2</v>
      </c>
      <c r="H20" s="4">
        <f aca="true" t="shared" si="2" ref="H20:H25">F20+D20</f>
        <v>20.299999999999997</v>
      </c>
      <c r="I20" s="5">
        <f aca="true" t="shared" si="3" ref="I20:I25">RANK(H20,H$13:H$47)</f>
        <v>4</v>
      </c>
      <c r="J20" s="5" t="s">
        <v>2</v>
      </c>
      <c r="K20" s="4">
        <f>SUM(P20:P25)</f>
        <v>38.1</v>
      </c>
      <c r="L20" s="1"/>
      <c r="O20" s="5">
        <f>RANK(D20,D$20:D$25)</f>
        <v>2</v>
      </c>
      <c r="P20">
        <f aca="true" t="shared" si="4" ref="P20:P25">IF(O20&lt;5,D20,0)</f>
        <v>9.7</v>
      </c>
      <c r="Q20" s="5">
        <f>RANK(F20,F$20:F$25)</f>
        <v>1</v>
      </c>
      <c r="R20">
        <f aca="true" t="shared" si="5" ref="R20:R25">IF(Q20&lt;5,F20,0)</f>
        <v>10.6</v>
      </c>
    </row>
    <row r="21" spans="1:18" ht="15">
      <c r="A21" s="15"/>
      <c r="B21" s="13" t="s">
        <v>85</v>
      </c>
      <c r="C21" s="13" t="s">
        <v>23</v>
      </c>
      <c r="D21" s="4">
        <v>8.9</v>
      </c>
      <c r="E21" s="5">
        <f t="shared" si="0"/>
        <v>6</v>
      </c>
      <c r="F21" s="4">
        <v>10</v>
      </c>
      <c r="G21" s="5">
        <f t="shared" si="1"/>
        <v>6</v>
      </c>
      <c r="H21" s="4">
        <f t="shared" si="2"/>
        <v>18.9</v>
      </c>
      <c r="I21" s="5">
        <f t="shared" si="3"/>
        <v>5</v>
      </c>
      <c r="J21" s="5" t="s">
        <v>3</v>
      </c>
      <c r="K21" s="4">
        <f>SUM(R20:R25)</f>
        <v>41</v>
      </c>
      <c r="L21" s="1"/>
      <c r="O21" s="5">
        <f aca="true" t="shared" si="6" ref="O21:Q25">RANK(D21,D$20:D$25)</f>
        <v>3</v>
      </c>
      <c r="P21">
        <f t="shared" si="4"/>
        <v>8.9</v>
      </c>
      <c r="Q21" s="5">
        <f t="shared" si="6"/>
        <v>4</v>
      </c>
      <c r="R21">
        <f t="shared" si="5"/>
        <v>10</v>
      </c>
    </row>
    <row r="22" spans="1:18" ht="15">
      <c r="A22" s="15"/>
      <c r="B22" s="13" t="s">
        <v>86</v>
      </c>
      <c r="C22" s="13" t="s">
        <v>23</v>
      </c>
      <c r="D22" s="4">
        <v>8.9</v>
      </c>
      <c r="E22" s="5">
        <f t="shared" si="0"/>
        <v>6</v>
      </c>
      <c r="F22" s="4">
        <v>9.5</v>
      </c>
      <c r="G22" s="5">
        <f t="shared" si="1"/>
        <v>20</v>
      </c>
      <c r="H22" s="4">
        <f t="shared" si="2"/>
        <v>18.4</v>
      </c>
      <c r="I22" s="5">
        <f t="shared" si="3"/>
        <v>10</v>
      </c>
      <c r="J22" s="5"/>
      <c r="K22" s="4"/>
      <c r="L22" s="1"/>
      <c r="O22" s="5">
        <f t="shared" si="6"/>
        <v>3</v>
      </c>
      <c r="P22">
        <f t="shared" si="4"/>
        <v>8.9</v>
      </c>
      <c r="Q22" s="5">
        <f t="shared" si="6"/>
        <v>6</v>
      </c>
      <c r="R22">
        <f t="shared" si="5"/>
        <v>0</v>
      </c>
    </row>
    <row r="23" spans="1:18" ht="15">
      <c r="A23" s="15"/>
      <c r="B23" s="13" t="s">
        <v>87</v>
      </c>
      <c r="C23" s="13" t="s">
        <v>23</v>
      </c>
      <c r="D23" s="4">
        <v>8.5</v>
      </c>
      <c r="E23" s="5">
        <f t="shared" si="0"/>
        <v>11</v>
      </c>
      <c r="F23" s="4">
        <v>10.1</v>
      </c>
      <c r="G23" s="5">
        <f t="shared" si="1"/>
        <v>5</v>
      </c>
      <c r="H23" s="4">
        <f t="shared" si="2"/>
        <v>18.6</v>
      </c>
      <c r="I23" s="5">
        <f t="shared" si="3"/>
        <v>8</v>
      </c>
      <c r="J23" s="5"/>
      <c r="K23" s="4"/>
      <c r="L23" s="1"/>
      <c r="O23" s="5">
        <f t="shared" si="6"/>
        <v>5</v>
      </c>
      <c r="P23">
        <f t="shared" si="4"/>
        <v>0</v>
      </c>
      <c r="Q23" s="5">
        <f t="shared" si="6"/>
        <v>3</v>
      </c>
      <c r="R23">
        <f t="shared" si="5"/>
        <v>10.1</v>
      </c>
    </row>
    <row r="24" spans="1:18" ht="15">
      <c r="A24" s="19"/>
      <c r="B24" s="13" t="s">
        <v>88</v>
      </c>
      <c r="C24" s="13" t="s">
        <v>23</v>
      </c>
      <c r="D24" s="4">
        <v>7.6</v>
      </c>
      <c r="E24" s="5">
        <f t="shared" si="0"/>
        <v>19</v>
      </c>
      <c r="F24" s="4">
        <v>9.8</v>
      </c>
      <c r="G24" s="5">
        <f t="shared" si="1"/>
        <v>11</v>
      </c>
      <c r="H24" s="4">
        <f t="shared" si="2"/>
        <v>17.4</v>
      </c>
      <c r="I24" s="5">
        <f t="shared" si="3"/>
        <v>18</v>
      </c>
      <c r="J24" s="5"/>
      <c r="K24" s="4"/>
      <c r="L24" s="1"/>
      <c r="O24" s="5">
        <f t="shared" si="6"/>
        <v>6</v>
      </c>
      <c r="P24">
        <f t="shared" si="4"/>
        <v>0</v>
      </c>
      <c r="Q24" s="5">
        <f t="shared" si="6"/>
        <v>5</v>
      </c>
      <c r="R24">
        <f t="shared" si="5"/>
        <v>0</v>
      </c>
    </row>
    <row r="25" spans="1:18" ht="15">
      <c r="A25" s="11"/>
      <c r="B25" s="13" t="s">
        <v>89</v>
      </c>
      <c r="C25" s="13" t="s">
        <v>23</v>
      </c>
      <c r="D25" s="4">
        <v>10.6</v>
      </c>
      <c r="E25" s="5">
        <f t="shared" si="0"/>
        <v>1</v>
      </c>
      <c r="F25" s="4">
        <v>10.3</v>
      </c>
      <c r="G25" s="5">
        <f t="shared" si="1"/>
        <v>3</v>
      </c>
      <c r="H25" s="4">
        <f t="shared" si="2"/>
        <v>20.9</v>
      </c>
      <c r="I25" s="31">
        <f t="shared" si="3"/>
        <v>2</v>
      </c>
      <c r="J25" s="5" t="s">
        <v>4</v>
      </c>
      <c r="K25" s="4">
        <f>SUM(K20:K24)</f>
        <v>79.1</v>
      </c>
      <c r="L25" s="1">
        <f>K25</f>
        <v>79.1</v>
      </c>
      <c r="M25" s="6">
        <f>RANK(L25,L$12:L$47)</f>
        <v>1</v>
      </c>
      <c r="N25" s="1"/>
      <c r="O25" s="5">
        <f t="shared" si="6"/>
        <v>1</v>
      </c>
      <c r="P25">
        <f t="shared" si="4"/>
        <v>10.6</v>
      </c>
      <c r="Q25" s="5">
        <f t="shared" si="6"/>
        <v>2</v>
      </c>
      <c r="R25">
        <f t="shared" si="5"/>
        <v>10.3</v>
      </c>
    </row>
    <row r="26" spans="4:9" ht="7.5" customHeight="1">
      <c r="D26" s="7"/>
      <c r="E26" s="1"/>
      <c r="F26" s="7"/>
      <c r="G26" s="1"/>
      <c r="I26" s="1"/>
    </row>
    <row r="27" spans="1:12" ht="15">
      <c r="A27" s="16"/>
      <c r="B27" s="13" t="s">
        <v>90</v>
      </c>
      <c r="C27" s="13" t="s">
        <v>33</v>
      </c>
      <c r="D27" s="4">
        <v>7.5</v>
      </c>
      <c r="E27" s="5">
        <f>RANK(D27,D$13:D$47)</f>
        <v>20</v>
      </c>
      <c r="F27" s="4">
        <v>9.9</v>
      </c>
      <c r="G27" s="5">
        <f>RANK(F27,F$13:F$47)</f>
        <v>8</v>
      </c>
      <c r="H27" s="4">
        <f>F27+D27</f>
        <v>17.4</v>
      </c>
      <c r="I27" s="5">
        <f>RANK(H27,H$13:H$47)</f>
        <v>18</v>
      </c>
      <c r="J27" s="5" t="s">
        <v>2</v>
      </c>
      <c r="K27" s="4">
        <f>IF(COUNT(D27:D32)=5,SUM(D27:D32)-MIN(D27:D32),SUM(D27:D32))</f>
        <v>33.3</v>
      </c>
      <c r="L27" s="1"/>
    </row>
    <row r="28" spans="1:12" ht="15">
      <c r="A28" s="16"/>
      <c r="B28" s="13" t="s">
        <v>91</v>
      </c>
      <c r="C28" s="13" t="s">
        <v>33</v>
      </c>
      <c r="D28" s="4">
        <v>8.7</v>
      </c>
      <c r="E28" s="5">
        <f>RANK(D28,D$13:D$47)</f>
        <v>8</v>
      </c>
      <c r="F28" s="4">
        <v>9.8</v>
      </c>
      <c r="G28" s="5">
        <f>RANK(F28,F$13:F$47)</f>
        <v>11</v>
      </c>
      <c r="H28" s="4">
        <f>F28+D28</f>
        <v>18.5</v>
      </c>
      <c r="I28" s="5">
        <f>RANK(H28,H$13:H$47)</f>
        <v>9</v>
      </c>
      <c r="J28" s="5" t="s">
        <v>3</v>
      </c>
      <c r="K28" s="4">
        <f>IF(COUNT(F27:F32)=5,SUM(F27:F32)-MIN(F27:F32),SUM(F27:F32))</f>
        <v>39.5</v>
      </c>
      <c r="L28" s="1"/>
    </row>
    <row r="29" spans="1:12" ht="15">
      <c r="A29" s="16"/>
      <c r="B29" s="13" t="s">
        <v>92</v>
      </c>
      <c r="C29" s="13" t="s">
        <v>33</v>
      </c>
      <c r="D29" s="4">
        <v>8.4</v>
      </c>
      <c r="E29" s="5">
        <f>RANK(D29,D$13:D$47)</f>
        <v>12</v>
      </c>
      <c r="F29" s="4">
        <v>9.8</v>
      </c>
      <c r="G29" s="5">
        <f>RANK(F29,F$13:F$47)</f>
        <v>11</v>
      </c>
      <c r="H29" s="4">
        <f>F29+D29</f>
        <v>18.200000000000003</v>
      </c>
      <c r="I29" s="5">
        <f>RANK(H29,H$13:H$47)</f>
        <v>12</v>
      </c>
      <c r="J29" s="5"/>
      <c r="K29" s="4"/>
      <c r="L29" s="1"/>
    </row>
    <row r="30" spans="1:12" ht="15">
      <c r="A30" s="16"/>
      <c r="B30" s="13" t="s">
        <v>93</v>
      </c>
      <c r="C30" s="13" t="s">
        <v>33</v>
      </c>
      <c r="D30" s="4">
        <v>8.7</v>
      </c>
      <c r="E30" s="5">
        <f>RANK(D30,D$13:D$47)</f>
        <v>8</v>
      </c>
      <c r="F30" s="4">
        <v>10</v>
      </c>
      <c r="G30" s="5">
        <f>RANK(F30,F$13:F$47)</f>
        <v>6</v>
      </c>
      <c r="H30" s="4">
        <f>F30+D30</f>
        <v>18.7</v>
      </c>
      <c r="I30" s="5">
        <f>RANK(H30,H$13:H$47)</f>
        <v>7</v>
      </c>
      <c r="J30" s="5"/>
      <c r="K30" s="4"/>
      <c r="L30" s="1"/>
    </row>
    <row r="31" spans="1:12" ht="15">
      <c r="A31" s="19"/>
      <c r="B31" s="13"/>
      <c r="C31" s="13"/>
      <c r="D31" s="4"/>
      <c r="E31" s="5"/>
      <c r="F31" s="4"/>
      <c r="G31" s="5"/>
      <c r="H31" s="4"/>
      <c r="I31" s="5"/>
      <c r="J31" s="5"/>
      <c r="K31" s="4"/>
      <c r="L31" s="1"/>
    </row>
    <row r="32" spans="1:13" ht="15">
      <c r="A32" s="19"/>
      <c r="B32" s="5"/>
      <c r="C32" s="13"/>
      <c r="D32" s="10"/>
      <c r="E32" s="13"/>
      <c r="F32" s="10"/>
      <c r="G32" s="13"/>
      <c r="H32" s="4"/>
      <c r="I32" s="13"/>
      <c r="J32" s="5" t="s">
        <v>4</v>
      </c>
      <c r="K32" s="4">
        <f>SUM(K27:K31)</f>
        <v>72.8</v>
      </c>
      <c r="L32" s="1">
        <f>K32</f>
        <v>72.8</v>
      </c>
      <c r="M32" s="6">
        <f>RANK(L32,L$12:L$47)</f>
        <v>3</v>
      </c>
    </row>
    <row r="33" spans="4:14" ht="8.25" customHeight="1">
      <c r="D33" s="7"/>
      <c r="E33" s="1"/>
      <c r="F33" s="7"/>
      <c r="G33" s="1"/>
      <c r="I33" s="1"/>
      <c r="K33" s="1"/>
      <c r="L33" s="1"/>
      <c r="N33" s="1"/>
    </row>
    <row r="34" spans="1:12" ht="15">
      <c r="A34" s="15"/>
      <c r="B34" s="13" t="s">
        <v>94</v>
      </c>
      <c r="C34" s="13" t="s">
        <v>18</v>
      </c>
      <c r="D34" s="4">
        <v>7.8</v>
      </c>
      <c r="E34" s="5">
        <f>RANK(D34,D$13:D$47)</f>
        <v>17</v>
      </c>
      <c r="F34" s="4">
        <v>9.8</v>
      </c>
      <c r="G34" s="5">
        <f>RANK(F34,F$13:F$47)</f>
        <v>11</v>
      </c>
      <c r="H34" s="4">
        <f>F34+D34</f>
        <v>17.6</v>
      </c>
      <c r="I34" s="5">
        <f>RANK(H34,H$13:H$47)</f>
        <v>16</v>
      </c>
      <c r="J34" s="5" t="s">
        <v>2</v>
      </c>
      <c r="K34" s="4">
        <f>IF(COUNT(D34:D39)=5,SUM(D34:D39)-MIN(D34:D39),SUM(D34:D39))</f>
        <v>30.9</v>
      </c>
      <c r="L34" s="1"/>
    </row>
    <row r="35" spans="1:12" ht="15">
      <c r="A35" s="15"/>
      <c r="B35" s="13" t="s">
        <v>95</v>
      </c>
      <c r="C35" s="13" t="s">
        <v>18</v>
      </c>
      <c r="D35" s="4">
        <v>7.9</v>
      </c>
      <c r="E35" s="5">
        <f>RANK(D35,D$13:D$47)</f>
        <v>16</v>
      </c>
      <c r="F35" s="4">
        <v>9.6</v>
      </c>
      <c r="G35" s="5">
        <f>RANK(F35,F$13:F$47)</f>
        <v>17</v>
      </c>
      <c r="H35" s="4">
        <f>F35+D35</f>
        <v>17.5</v>
      </c>
      <c r="I35" s="5">
        <f>RANK(H35,H$13:H$47)</f>
        <v>17</v>
      </c>
      <c r="J35" s="5" t="s">
        <v>3</v>
      </c>
      <c r="K35" s="4">
        <f>IF(COUNT(F34:F39)=5,SUM(F34:F39)-MIN(F34:F39),SUM(F34:F39))</f>
        <v>38.4</v>
      </c>
      <c r="L35" s="1"/>
    </row>
    <row r="36" spans="1:12" ht="15">
      <c r="A36" s="15"/>
      <c r="B36" s="13" t="s">
        <v>96</v>
      </c>
      <c r="C36" s="13" t="s">
        <v>18</v>
      </c>
      <c r="D36" s="4">
        <v>6.8</v>
      </c>
      <c r="E36" s="5">
        <f>RANK(D36,D$13:D$47)</f>
        <v>22</v>
      </c>
      <c r="F36" s="4">
        <v>9.6</v>
      </c>
      <c r="G36" s="5">
        <f>RANK(F36,F$13:F$47)</f>
        <v>17</v>
      </c>
      <c r="H36" s="4">
        <f>F36+D36</f>
        <v>16.4</v>
      </c>
      <c r="I36" s="5">
        <f>RANK(H36,H$13:H$47)</f>
        <v>22</v>
      </c>
      <c r="J36" s="5"/>
      <c r="K36" s="4"/>
      <c r="L36" s="1"/>
    </row>
    <row r="37" spans="1:12" ht="15">
      <c r="A37" s="14"/>
      <c r="B37" s="13" t="s">
        <v>97</v>
      </c>
      <c r="C37" s="13" t="s">
        <v>18</v>
      </c>
      <c r="D37" s="4">
        <v>8.4</v>
      </c>
      <c r="E37" s="5">
        <f>RANK(D37,D$13:D$47)</f>
        <v>12</v>
      </c>
      <c r="F37" s="4">
        <v>9.4</v>
      </c>
      <c r="G37" s="5">
        <f>RANK(F37,F$13:F$47)</f>
        <v>22</v>
      </c>
      <c r="H37" s="4">
        <f>F37+D37</f>
        <v>17.8</v>
      </c>
      <c r="I37" s="5">
        <f>RANK(H37,H$13:H$47)</f>
        <v>15</v>
      </c>
      <c r="J37" s="5"/>
      <c r="K37" s="4"/>
      <c r="L37" s="1"/>
    </row>
    <row r="38" spans="1:12" ht="15">
      <c r="A38" s="17"/>
      <c r="B38" s="13"/>
      <c r="C38" s="13"/>
      <c r="D38" s="4"/>
      <c r="E38" s="13"/>
      <c r="F38" s="4"/>
      <c r="G38" s="13"/>
      <c r="H38" s="13"/>
      <c r="I38" s="13"/>
      <c r="J38" s="5"/>
      <c r="K38" s="4"/>
      <c r="L38" s="1"/>
    </row>
    <row r="39" spans="1:14" ht="15">
      <c r="A39" s="20"/>
      <c r="B39" s="13"/>
      <c r="C39" s="13"/>
      <c r="D39" s="10"/>
      <c r="E39" s="13"/>
      <c r="F39" s="10"/>
      <c r="G39" s="13"/>
      <c r="H39" s="13"/>
      <c r="I39" s="13"/>
      <c r="J39" s="5" t="s">
        <v>4</v>
      </c>
      <c r="K39" s="4">
        <f>SUM(K34:K38)</f>
        <v>69.3</v>
      </c>
      <c r="L39" s="1">
        <f>K39</f>
        <v>69.3</v>
      </c>
      <c r="M39" s="6">
        <f>RANK(L39,L$12:L$47)</f>
        <v>4</v>
      </c>
      <c r="N39" s="1"/>
    </row>
    <row r="40" spans="4:14" ht="19.5" customHeight="1">
      <c r="D40" s="7"/>
      <c r="E40" s="1"/>
      <c r="F40" s="7"/>
      <c r="G40" s="1"/>
      <c r="I40" s="1"/>
      <c r="K40" s="1"/>
      <c r="L40" s="1"/>
      <c r="N40" s="1"/>
    </row>
    <row r="41" spans="1:14" ht="15">
      <c r="A41" s="18"/>
      <c r="B41" s="13" t="s">
        <v>98</v>
      </c>
      <c r="C41" s="13" t="s">
        <v>101</v>
      </c>
      <c r="D41" s="4">
        <v>8.6</v>
      </c>
      <c r="E41" s="5">
        <f>RANK(D41,D$13:D$47)</f>
        <v>10</v>
      </c>
      <c r="F41" s="4">
        <v>9.6</v>
      </c>
      <c r="G41" s="5">
        <f>RANK(F41,F$13:F$47)</f>
        <v>17</v>
      </c>
      <c r="H41" s="4">
        <f>F41+D41</f>
        <v>18.2</v>
      </c>
      <c r="I41" s="5">
        <f>RANK(H41,H$13:H$47)</f>
        <v>13</v>
      </c>
      <c r="J41" s="5" t="s">
        <v>2</v>
      </c>
      <c r="K41" s="4">
        <f>IF(COUNT(D41:D46)=5,SUM(D41:D46)-MIN(D41:D46),SUM(D41:D46))</f>
        <v>24.4</v>
      </c>
      <c r="L41" s="1"/>
      <c r="N41" s="1"/>
    </row>
    <row r="42" spans="1:14" ht="15">
      <c r="A42" s="18"/>
      <c r="B42" s="13" t="s">
        <v>99</v>
      </c>
      <c r="C42" s="13" t="s">
        <v>101</v>
      </c>
      <c r="D42" s="4">
        <v>7.7</v>
      </c>
      <c r="E42" s="5">
        <f>RANK(D42,D$13:D$47)</f>
        <v>18</v>
      </c>
      <c r="F42" s="4">
        <v>9.5</v>
      </c>
      <c r="G42" s="5">
        <f>RANK(F42,F$13:F$47)</f>
        <v>20</v>
      </c>
      <c r="H42" s="4">
        <f>F42+D42</f>
        <v>17.2</v>
      </c>
      <c r="I42" s="5">
        <f>RANK(H42,H$13:H$47)</f>
        <v>20</v>
      </c>
      <c r="J42" s="5" t="s">
        <v>3</v>
      </c>
      <c r="K42" s="4">
        <f>IF(COUNT(F41:F46)=5,SUM(F41:F46)-MIN(F41:F46),SUM(F41:F46))</f>
        <v>29</v>
      </c>
      <c r="L42" s="1"/>
      <c r="N42" s="1"/>
    </row>
    <row r="43" spans="1:14" ht="15">
      <c r="A43" s="18"/>
      <c r="B43" s="13" t="s">
        <v>100</v>
      </c>
      <c r="C43" s="13" t="s">
        <v>101</v>
      </c>
      <c r="D43" s="4">
        <v>8.1</v>
      </c>
      <c r="E43" s="5">
        <f>RANK(D43,D$13:D$47)</f>
        <v>15</v>
      </c>
      <c r="F43" s="4">
        <v>9.9</v>
      </c>
      <c r="G43" s="5">
        <f>RANK(F43,F$13:F$47)</f>
        <v>8</v>
      </c>
      <c r="H43" s="4">
        <f>F43+D43</f>
        <v>18</v>
      </c>
      <c r="I43" s="5">
        <f>RANK(H43,H$13:H$47)</f>
        <v>14</v>
      </c>
      <c r="J43" s="5"/>
      <c r="K43" s="4"/>
      <c r="L43" s="1"/>
      <c r="N43" s="1"/>
    </row>
    <row r="44" spans="1:14" ht="15">
      <c r="A44" s="18"/>
      <c r="B44" s="18"/>
      <c r="C44" s="18"/>
      <c r="D44" s="18"/>
      <c r="E44" s="18"/>
      <c r="F44" s="18"/>
      <c r="G44" s="18"/>
      <c r="H44" s="18"/>
      <c r="I44" s="18"/>
      <c r="J44" s="5"/>
      <c r="K44" s="4"/>
      <c r="L44" s="1"/>
      <c r="N44" s="1"/>
    </row>
    <row r="45" spans="1:14" ht="15">
      <c r="A45" s="12"/>
      <c r="B45" s="13"/>
      <c r="C45" s="13"/>
      <c r="D45" s="4"/>
      <c r="E45" s="5"/>
      <c r="F45" s="4"/>
      <c r="G45" s="5"/>
      <c r="H45" s="4"/>
      <c r="I45" s="5"/>
      <c r="J45" s="5"/>
      <c r="K45" s="4"/>
      <c r="L45" s="1"/>
      <c r="N45" s="1"/>
    </row>
    <row r="46" spans="1:14" ht="15">
      <c r="A46" s="18"/>
      <c r="B46" s="5"/>
      <c r="C46" s="13"/>
      <c r="D46" s="10"/>
      <c r="E46" s="13"/>
      <c r="F46" s="10"/>
      <c r="G46" s="13"/>
      <c r="H46" s="13"/>
      <c r="I46" s="13"/>
      <c r="J46" s="5" t="s">
        <v>4</v>
      </c>
      <c r="K46" s="4">
        <f>SUM(K41:K45)</f>
        <v>53.4</v>
      </c>
      <c r="L46" s="1">
        <f>K46</f>
        <v>53.4</v>
      </c>
      <c r="M46" s="6">
        <f>RANK(L46,L$12:L$47)</f>
        <v>5</v>
      </c>
      <c r="N46" s="1"/>
    </row>
    <row r="47" spans="4:9" ht="15">
      <c r="D47" s="7"/>
      <c r="E47" s="1"/>
      <c r="F47" s="7"/>
      <c r="G47" s="1"/>
      <c r="I47" s="1"/>
    </row>
  </sheetData>
  <sheetProtection/>
  <mergeCells count="2">
    <mergeCell ref="A1:M1"/>
    <mergeCell ref="A2:M2"/>
  </mergeCells>
  <conditionalFormatting sqref="M4:M65536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printOptions horizontalCentered="1"/>
  <pageMargins left="0.4724409448818898" right="0.35433070866141736" top="0.35433070866141736" bottom="0.4330708661417323" header="0.31496062992125984" footer="0.31496062992125984"/>
  <pageSetup fitToHeight="1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0" zoomScaleNormal="70" workbookViewId="0" topLeftCell="A1">
      <selection activeCell="E31" sqref="E31"/>
    </sheetView>
  </sheetViews>
  <sheetFormatPr defaultColWidth="9.140625" defaultRowHeight="15"/>
  <cols>
    <col min="1" max="1" width="5.28125" style="7" customWidth="1"/>
    <col min="2" max="2" width="26.00390625" style="0" bestFit="1" customWidth="1"/>
    <col min="3" max="3" width="22.8515625" style="0" bestFit="1" customWidth="1"/>
    <col min="4" max="4" width="8.7109375" style="1" customWidth="1"/>
    <col min="5" max="5" width="7.140625" style="0" bestFit="1" customWidth="1"/>
    <col min="6" max="6" width="8.7109375" style="1" customWidth="1"/>
    <col min="7" max="7" width="7.140625" style="0" bestFit="1" customWidth="1"/>
    <col min="8" max="8" width="8.7109375" style="1" customWidth="1"/>
    <col min="9" max="9" width="7.140625" style="0" bestFit="1" customWidth="1"/>
    <col min="10" max="10" width="6.8515625" style="0" customWidth="1"/>
    <col min="11" max="11" width="8.57421875" style="0" customWidth="1"/>
    <col min="12" max="12" width="7.7109375" style="0" hidden="1" customWidth="1"/>
    <col min="13" max="13" width="6.57421875" style="3" customWidth="1"/>
  </cols>
  <sheetData>
    <row r="1" spans="1:13" ht="16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8" ht="15">
      <c r="B4" t="s">
        <v>0</v>
      </c>
      <c r="C4" t="s">
        <v>1</v>
      </c>
      <c r="D4" s="1" t="s">
        <v>2</v>
      </c>
      <c r="F4" s="1" t="s">
        <v>3</v>
      </c>
      <c r="H4" s="1" t="s">
        <v>4</v>
      </c>
    </row>
    <row r="5" spans="5:9" ht="16.5" customHeight="1">
      <c r="E5" s="2" t="s">
        <v>5</v>
      </c>
      <c r="G5" s="2" t="s">
        <v>5</v>
      </c>
      <c r="I5" s="2" t="s">
        <v>5</v>
      </c>
    </row>
    <row r="6" ht="15">
      <c r="B6" s="21" t="s">
        <v>139</v>
      </c>
    </row>
    <row r="7" ht="7.5" customHeight="1"/>
    <row r="8" spans="1:14" ht="15">
      <c r="A8" s="15"/>
      <c r="B8" s="13" t="s">
        <v>197</v>
      </c>
      <c r="C8" s="13" t="s">
        <v>16</v>
      </c>
      <c r="D8" s="4">
        <v>11</v>
      </c>
      <c r="E8" s="5">
        <f>RANK(D8,D$8:D$28)</f>
        <v>1</v>
      </c>
      <c r="F8" s="4">
        <v>9.9</v>
      </c>
      <c r="G8" s="5">
        <f>RANK(F8,F$8:F$28)</f>
        <v>2</v>
      </c>
      <c r="H8" s="4">
        <f>F8+D8</f>
        <v>20.9</v>
      </c>
      <c r="I8" s="29">
        <f>RANK(H8,H$8:H$28)</f>
        <v>1</v>
      </c>
      <c r="J8" s="5" t="s">
        <v>2</v>
      </c>
      <c r="K8" s="4">
        <v>43.3</v>
      </c>
      <c r="L8" s="1"/>
      <c r="N8" s="1"/>
    </row>
    <row r="9" spans="1:14" ht="15">
      <c r="A9" s="17"/>
      <c r="B9" s="13" t="s">
        <v>198</v>
      </c>
      <c r="C9" s="13" t="s">
        <v>16</v>
      </c>
      <c r="D9" s="4">
        <v>11</v>
      </c>
      <c r="E9" s="5">
        <f>RANK(D9,D$8:D$28)</f>
        <v>1</v>
      </c>
      <c r="F9" s="4">
        <v>9</v>
      </c>
      <c r="G9" s="5">
        <f>RANK(F9,F$8:F$28)</f>
        <v>11</v>
      </c>
      <c r="H9" s="4">
        <f>F9+D9</f>
        <v>20</v>
      </c>
      <c r="I9" s="5">
        <f>RANK(H9,H$8:H$28)</f>
        <v>6</v>
      </c>
      <c r="J9" s="5" t="s">
        <v>3</v>
      </c>
      <c r="K9" s="4">
        <v>38.8</v>
      </c>
      <c r="L9" s="1"/>
      <c r="N9" s="1"/>
    </row>
    <row r="10" spans="1:14" ht="15">
      <c r="A10" s="17"/>
      <c r="B10" s="13" t="s">
        <v>199</v>
      </c>
      <c r="C10" s="13" t="s">
        <v>16</v>
      </c>
      <c r="D10" s="4">
        <v>11</v>
      </c>
      <c r="E10" s="5">
        <f>RANK(D10,D$8:D$28)</f>
        <v>1</v>
      </c>
      <c r="F10" s="4">
        <v>9.6</v>
      </c>
      <c r="G10" s="5">
        <f>RANK(F10,F$8:F$28)</f>
        <v>6</v>
      </c>
      <c r="H10" s="4">
        <f>F10+D10</f>
        <v>20.6</v>
      </c>
      <c r="I10" s="30">
        <f>RANK(H10,H$8:H$28)</f>
        <v>3</v>
      </c>
      <c r="J10" s="5"/>
      <c r="K10" s="4"/>
      <c r="L10" s="1"/>
      <c r="N10" s="1"/>
    </row>
    <row r="11" spans="1:14" ht="15">
      <c r="A11" s="14"/>
      <c r="B11" s="13" t="s">
        <v>200</v>
      </c>
      <c r="C11" s="13" t="s">
        <v>16</v>
      </c>
      <c r="D11" s="4">
        <v>10.9</v>
      </c>
      <c r="E11" s="5">
        <f>RANK(D11,D$8:D$28)</f>
        <v>5</v>
      </c>
      <c r="F11" s="4">
        <v>9.6</v>
      </c>
      <c r="G11" s="5">
        <f>RANK(F11,F$8:F$28)</f>
        <v>6</v>
      </c>
      <c r="H11" s="4">
        <f>F11+D11</f>
        <v>20.5</v>
      </c>
      <c r="I11" s="5">
        <f>RANK(H11,H$8:H$28)</f>
        <v>4</v>
      </c>
      <c r="J11" s="5"/>
      <c r="K11" s="4"/>
      <c r="L11" s="1"/>
      <c r="N11" s="1"/>
    </row>
    <row r="12" spans="1:14" ht="15">
      <c r="A12" s="15"/>
      <c r="B12" s="13" t="s">
        <v>102</v>
      </c>
      <c r="C12" s="13" t="s">
        <v>16</v>
      </c>
      <c r="D12" s="4">
        <v>9.6</v>
      </c>
      <c r="E12" s="5">
        <f>RANK(D12,D$8:D$28)</f>
        <v>9</v>
      </c>
      <c r="F12" s="4">
        <v>9.4</v>
      </c>
      <c r="G12" s="5">
        <f>RANK(F12,F$8:F$28)</f>
        <v>9</v>
      </c>
      <c r="H12" s="4">
        <f>F12+D12</f>
        <v>19</v>
      </c>
      <c r="I12" s="5">
        <f>RANK(H12,H$8:H$28)</f>
        <v>10</v>
      </c>
      <c r="J12" s="5"/>
      <c r="K12" s="4"/>
      <c r="L12" s="1"/>
      <c r="N12" s="1"/>
    </row>
    <row r="13" spans="1:13" ht="15">
      <c r="A13" s="8"/>
      <c r="B13" s="13" t="s">
        <v>201</v>
      </c>
      <c r="C13" s="13" t="s">
        <v>16</v>
      </c>
      <c r="D13" s="4">
        <v>10.7</v>
      </c>
      <c r="E13" s="5">
        <f>RANK(D13,D$8:D$28)</f>
        <v>6</v>
      </c>
      <c r="F13" s="4">
        <v>9.7</v>
      </c>
      <c r="G13" s="5">
        <f>RANK(F13,F$8:F$28)</f>
        <v>5</v>
      </c>
      <c r="H13" s="4">
        <f>F13+D13</f>
        <v>20.4</v>
      </c>
      <c r="I13" s="5">
        <f>RANK(H13,H$8:H$28)</f>
        <v>5</v>
      </c>
      <c r="J13" s="5" t="s">
        <v>4</v>
      </c>
      <c r="K13" s="4">
        <f>SUM(K8:K12)</f>
        <v>82.1</v>
      </c>
      <c r="L13" s="1">
        <f>K13</f>
        <v>82.1</v>
      </c>
      <c r="M13" s="6">
        <f>RANK(L13,L$8:L$28)</f>
        <v>1</v>
      </c>
    </row>
    <row r="14" spans="4:6" ht="7.5" customHeight="1">
      <c r="D14" s="8"/>
      <c r="F14" s="8"/>
    </row>
    <row r="15" spans="1:12" ht="14.25" customHeight="1">
      <c r="A15" s="15"/>
      <c r="B15" s="13" t="s">
        <v>202</v>
      </c>
      <c r="C15" s="13" t="s">
        <v>23</v>
      </c>
      <c r="D15" s="4">
        <v>9.7</v>
      </c>
      <c r="E15" s="5">
        <f>RANK(D15,D$8:D$28)</f>
        <v>7</v>
      </c>
      <c r="F15" s="4">
        <v>9.5</v>
      </c>
      <c r="G15" s="5">
        <f>RANK(F15,F$8:F$28)</f>
        <v>8</v>
      </c>
      <c r="H15" s="4">
        <f>F15+D15</f>
        <v>19.2</v>
      </c>
      <c r="I15" s="5">
        <f>RANK(H15,H$8:H$28)</f>
        <v>8</v>
      </c>
      <c r="J15" s="5" t="s">
        <v>2</v>
      </c>
      <c r="K15" s="4">
        <f>IF(COUNT(D15:D20)=5,SUM(D15:D20)-MIN(D15:D20),SUM(D15:D20))</f>
        <v>39.7</v>
      </c>
      <c r="L15" s="1"/>
    </row>
    <row r="16" spans="1:12" ht="15">
      <c r="A16" s="15"/>
      <c r="B16" s="13" t="s">
        <v>203</v>
      </c>
      <c r="C16" s="13" t="s">
        <v>23</v>
      </c>
      <c r="D16" s="4">
        <v>11</v>
      </c>
      <c r="E16" s="5">
        <f>RANK(D16,D$8:D$28)</f>
        <v>1</v>
      </c>
      <c r="F16" s="4">
        <v>9.8</v>
      </c>
      <c r="G16" s="5">
        <f>RANK(F16,F$8:F$28)</f>
        <v>4</v>
      </c>
      <c r="H16" s="4">
        <f>F16+D16</f>
        <v>20.8</v>
      </c>
      <c r="I16" s="31">
        <f>RANK(H16,H$8:H$28)</f>
        <v>2</v>
      </c>
      <c r="J16" s="5" t="s">
        <v>3</v>
      </c>
      <c r="K16" s="4">
        <f>IF(COUNT(F15:F20)=5,SUM(F15:F20)-MIN(F15:F20),SUM(F15:F20))</f>
        <v>39.2</v>
      </c>
      <c r="L16" s="1"/>
    </row>
    <row r="17" spans="1:12" ht="15">
      <c r="A17" s="15"/>
      <c r="B17" s="13" t="s">
        <v>103</v>
      </c>
      <c r="C17" s="13" t="s">
        <v>23</v>
      </c>
      <c r="D17" s="4">
        <v>9.2</v>
      </c>
      <c r="E17" s="5">
        <f>RANK(D17,D$8:D$28)</f>
        <v>13</v>
      </c>
      <c r="F17" s="4">
        <v>9.9</v>
      </c>
      <c r="G17" s="5">
        <f>RANK(F17,F$8:F$28)</f>
        <v>2</v>
      </c>
      <c r="H17" s="4">
        <f>F17+D17</f>
        <v>19.1</v>
      </c>
      <c r="I17" s="5">
        <f>RANK(H17,H$8:H$28)</f>
        <v>9</v>
      </c>
      <c r="J17" s="5"/>
      <c r="K17" s="4"/>
      <c r="L17" s="1"/>
    </row>
    <row r="18" spans="1:12" ht="15">
      <c r="A18" s="15"/>
      <c r="B18" s="13" t="s">
        <v>204</v>
      </c>
      <c r="C18" s="13" t="s">
        <v>23</v>
      </c>
      <c r="D18" s="4">
        <v>9.3</v>
      </c>
      <c r="E18" s="5">
        <f>RANK(D18,D$8:D$28)</f>
        <v>12</v>
      </c>
      <c r="F18" s="4">
        <v>9</v>
      </c>
      <c r="G18" s="5">
        <f>RANK(F18,F$8:F$28)</f>
        <v>11</v>
      </c>
      <c r="H18" s="4">
        <f>F18+D18</f>
        <v>18.3</v>
      </c>
      <c r="I18" s="5">
        <f>RANK(H18,H$8:H$28)</f>
        <v>13</v>
      </c>
      <c r="J18" s="5"/>
      <c r="K18" s="4"/>
      <c r="L18" s="1"/>
    </row>
    <row r="19" spans="1:12" ht="15">
      <c r="A19" s="19"/>
      <c r="B19" s="13" t="s">
        <v>205</v>
      </c>
      <c r="C19" s="13" t="s">
        <v>23</v>
      </c>
      <c r="D19" s="4">
        <v>9.7</v>
      </c>
      <c r="E19" s="5">
        <f>RANK(D19,D$8:D$28)</f>
        <v>7</v>
      </c>
      <c r="F19" s="4">
        <v>10</v>
      </c>
      <c r="G19" s="5">
        <f>RANK(F19,F$8:F$28)</f>
        <v>1</v>
      </c>
      <c r="H19" s="4">
        <f>F19+D19</f>
        <v>19.7</v>
      </c>
      <c r="I19" s="5">
        <f>RANK(H19,H$8:H$28)</f>
        <v>7</v>
      </c>
      <c r="J19" s="5"/>
      <c r="K19" s="4"/>
      <c r="L19" s="1"/>
    </row>
    <row r="20" spans="1:14" ht="15">
      <c r="A20" s="11"/>
      <c r="B20" s="11"/>
      <c r="C20" s="11"/>
      <c r="D20" s="19"/>
      <c r="E20" s="11"/>
      <c r="F20" s="19"/>
      <c r="G20" s="11"/>
      <c r="H20" s="11"/>
      <c r="I20" s="11"/>
      <c r="J20" s="5" t="s">
        <v>4</v>
      </c>
      <c r="K20" s="4">
        <f>SUM(K15:K19)</f>
        <v>78.9</v>
      </c>
      <c r="L20" s="1">
        <f>K20</f>
        <v>78.9</v>
      </c>
      <c r="M20" s="6">
        <f>RANK(L20,L$8:L$28)</f>
        <v>2</v>
      </c>
      <c r="N20" s="1"/>
    </row>
    <row r="21" spans="4:9" ht="6.75" customHeight="1">
      <c r="D21" s="11"/>
      <c r="E21" s="1"/>
      <c r="F21" s="11"/>
      <c r="G21" s="1"/>
      <c r="I21" s="1"/>
    </row>
    <row r="22" spans="1:12" ht="14.25" customHeight="1">
      <c r="A22" s="15"/>
      <c r="B22" s="13" t="s">
        <v>104</v>
      </c>
      <c r="C22" s="13" t="s">
        <v>33</v>
      </c>
      <c r="D22" s="4">
        <v>9.4</v>
      </c>
      <c r="E22" s="5">
        <f>RANK(D22,D$8:D$28)</f>
        <v>11</v>
      </c>
      <c r="F22" s="4">
        <v>9</v>
      </c>
      <c r="G22" s="5">
        <f>RANK(F22,F$8:F$28)</f>
        <v>11</v>
      </c>
      <c r="H22" s="4">
        <f>F22+D22</f>
        <v>18.4</v>
      </c>
      <c r="I22" s="5">
        <f>RANK(H22,H$8:H$28)</f>
        <v>11</v>
      </c>
      <c r="J22" s="5" t="s">
        <v>2</v>
      </c>
      <c r="K22" s="4">
        <f>IF(COUNT(D22:D27)=5,SUM(D22:D27)-MIN(D22:D27),SUM(D22:D27))</f>
        <v>28.099999999999998</v>
      </c>
      <c r="L22" s="1"/>
    </row>
    <row r="23" spans="1:12" ht="15">
      <c r="A23" s="15"/>
      <c r="B23" s="13" t="s">
        <v>105</v>
      </c>
      <c r="C23" s="13" t="s">
        <v>33</v>
      </c>
      <c r="D23" s="4">
        <v>9.5</v>
      </c>
      <c r="E23" s="5">
        <f>RANK(D23,D$8:D$28)</f>
        <v>10</v>
      </c>
      <c r="F23" s="4">
        <v>8.5</v>
      </c>
      <c r="G23" s="5">
        <f>RANK(F23,F$8:F$28)</f>
        <v>14</v>
      </c>
      <c r="H23" s="4">
        <f>F23+D23</f>
        <v>18</v>
      </c>
      <c r="I23" s="5">
        <f>RANK(H23,H$8:H$28)</f>
        <v>14</v>
      </c>
      <c r="J23" s="5" t="s">
        <v>3</v>
      </c>
      <c r="K23" s="4">
        <f>IF(COUNT(F22:F27)=5,SUM(F22:F27)-MIN(F22:F27),SUM(F22:F27))</f>
        <v>26.7</v>
      </c>
      <c r="L23" s="1"/>
    </row>
    <row r="24" spans="1:12" ht="15">
      <c r="A24" s="15"/>
      <c r="B24" s="13" t="s">
        <v>106</v>
      </c>
      <c r="C24" s="13" t="s">
        <v>33</v>
      </c>
      <c r="D24" s="4">
        <v>9.2</v>
      </c>
      <c r="E24" s="5">
        <f>RANK(D24,D$8:D$28)</f>
        <v>13</v>
      </c>
      <c r="F24" s="4">
        <v>9.2</v>
      </c>
      <c r="G24" s="5">
        <f>RANK(F24,F$8:F$28)</f>
        <v>10</v>
      </c>
      <c r="H24" s="4">
        <f>F24+D24</f>
        <v>18.4</v>
      </c>
      <c r="I24" s="5">
        <f>RANK(H24,H$8:H$28)</f>
        <v>11</v>
      </c>
      <c r="J24" s="5"/>
      <c r="K24" s="4"/>
      <c r="L24" s="1"/>
    </row>
    <row r="25" spans="1:12" ht="15">
      <c r="A25" s="15"/>
      <c r="B25" s="11"/>
      <c r="C25" s="11"/>
      <c r="D25" s="11"/>
      <c r="E25" s="11"/>
      <c r="F25" s="11"/>
      <c r="G25" s="11"/>
      <c r="H25" s="11"/>
      <c r="I25" s="11"/>
      <c r="J25" s="5"/>
      <c r="K25" s="4"/>
      <c r="L25" s="1"/>
    </row>
    <row r="26" spans="1:12" ht="15">
      <c r="A26" s="11"/>
      <c r="B26" s="11"/>
      <c r="C26" s="11"/>
      <c r="D26" s="11"/>
      <c r="E26" s="11"/>
      <c r="F26" s="11"/>
      <c r="G26" s="11"/>
      <c r="H26" s="11"/>
      <c r="I26" s="11"/>
      <c r="J26" s="5"/>
      <c r="K26" s="4"/>
      <c r="L26" s="1"/>
    </row>
    <row r="27" spans="1:14" ht="15">
      <c r="A27" s="11"/>
      <c r="B27" s="11"/>
      <c r="C27" s="11"/>
      <c r="D27" s="11"/>
      <c r="E27" s="11"/>
      <c r="F27" s="11"/>
      <c r="G27" s="11"/>
      <c r="H27" s="11"/>
      <c r="I27" s="11"/>
      <c r="J27" s="5" t="s">
        <v>4</v>
      </c>
      <c r="K27" s="4">
        <f>SUM(K22:K26)</f>
        <v>54.8</v>
      </c>
      <c r="L27" s="1">
        <f>K27</f>
        <v>54.8</v>
      </c>
      <c r="M27" s="6">
        <f>RANK(L27,L$8:L$28)</f>
        <v>3</v>
      </c>
      <c r="N27" s="1"/>
    </row>
    <row r="28" spans="4:9" ht="6.75" customHeight="1">
      <c r="D28" s="11"/>
      <c r="E28" s="1"/>
      <c r="F28" s="11"/>
      <c r="G28" s="1"/>
      <c r="I28" s="1"/>
    </row>
  </sheetData>
  <sheetProtection/>
  <mergeCells count="2">
    <mergeCell ref="A1:M1"/>
    <mergeCell ref="A2:M2"/>
  </mergeCells>
  <conditionalFormatting sqref="M4:M14 M22:M65536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M15:M21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.4724409448818898" right="0.35433070866141736" top="0.35433070866141736" bottom="0.4330708661417323" header="0.31496062992125984" footer="0.31496062992125984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0" zoomScaleNormal="70" workbookViewId="0" topLeftCell="A1">
      <selection activeCell="T45" sqref="T45"/>
    </sheetView>
  </sheetViews>
  <sheetFormatPr defaultColWidth="9.140625" defaultRowHeight="15"/>
  <cols>
    <col min="1" max="1" width="5.28125" style="7" customWidth="1"/>
    <col min="2" max="2" width="26.00390625" style="0" bestFit="1" customWidth="1"/>
    <col min="3" max="3" width="22.8515625" style="0" bestFit="1" customWidth="1"/>
    <col min="4" max="4" width="8.7109375" style="1" customWidth="1"/>
    <col min="5" max="5" width="7.140625" style="0" bestFit="1" customWidth="1"/>
    <col min="6" max="6" width="8.7109375" style="1" customWidth="1"/>
    <col min="7" max="7" width="7.140625" style="0" bestFit="1" customWidth="1"/>
    <col min="8" max="8" width="8.7109375" style="1" customWidth="1"/>
    <col min="9" max="9" width="7.140625" style="0" bestFit="1" customWidth="1"/>
    <col min="10" max="10" width="6.8515625" style="0" customWidth="1"/>
    <col min="11" max="11" width="8.421875" style="0" customWidth="1"/>
    <col min="12" max="12" width="7.7109375" style="0" hidden="1" customWidth="1"/>
    <col min="13" max="13" width="6.57421875" style="3" customWidth="1"/>
  </cols>
  <sheetData>
    <row r="1" spans="1:13" ht="16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8" ht="15">
      <c r="B4" t="s">
        <v>0</v>
      </c>
      <c r="C4" t="s">
        <v>1</v>
      </c>
      <c r="D4" s="1" t="s">
        <v>2</v>
      </c>
      <c r="F4" s="1" t="s">
        <v>3</v>
      </c>
      <c r="H4" s="1" t="s">
        <v>4</v>
      </c>
    </row>
    <row r="5" spans="5:9" ht="16.5" customHeight="1">
      <c r="E5" s="2" t="s">
        <v>5</v>
      </c>
      <c r="G5" s="2" t="s">
        <v>5</v>
      </c>
      <c r="I5" s="2" t="s">
        <v>5</v>
      </c>
    </row>
    <row r="6" ht="15">
      <c r="B6" s="21" t="s">
        <v>112</v>
      </c>
    </row>
    <row r="7" ht="7.5" customHeight="1">
      <c r="B7" s="13"/>
    </row>
    <row r="8" spans="1:14" ht="15">
      <c r="A8" s="15"/>
      <c r="B8" s="13" t="s">
        <v>107</v>
      </c>
      <c r="C8" s="13" t="s">
        <v>16</v>
      </c>
      <c r="D8" s="4">
        <v>9.6</v>
      </c>
      <c r="E8" s="5">
        <f>RANK(D8,D$8:D$43)</f>
        <v>10</v>
      </c>
      <c r="F8" s="4">
        <v>9.9</v>
      </c>
      <c r="G8" s="5">
        <f>RANK(F8,F$8:F$43)</f>
        <v>22</v>
      </c>
      <c r="H8" s="4">
        <f>F8+D8</f>
        <v>19.5</v>
      </c>
      <c r="I8" s="5">
        <f>RANK(H8,H$8:H$43)</f>
        <v>14</v>
      </c>
      <c r="J8" s="5" t="s">
        <v>2</v>
      </c>
      <c r="K8" s="4">
        <f>IF(COUNT(D8:D13)=5,SUM(D8:D13)-MIN(D8:D13),SUM(D8:D13))</f>
        <v>41.199999999999996</v>
      </c>
      <c r="L8" s="1"/>
      <c r="N8" s="1"/>
    </row>
    <row r="9" spans="1:14" ht="15">
      <c r="A9" s="17"/>
      <c r="B9" s="13" t="s">
        <v>108</v>
      </c>
      <c r="C9" s="13" t="s">
        <v>16</v>
      </c>
      <c r="D9" s="4">
        <v>10.4</v>
      </c>
      <c r="E9" s="5">
        <f>RANK(D9,D$8:D$43)</f>
        <v>2</v>
      </c>
      <c r="F9" s="4">
        <v>9.4</v>
      </c>
      <c r="G9" s="5">
        <f>RANK(F9,F$8:F$43)</f>
        <v>23</v>
      </c>
      <c r="H9" s="4">
        <f>F9+D9</f>
        <v>19.8</v>
      </c>
      <c r="I9" s="5">
        <f>RANK(H9,H$8:H$43)</f>
        <v>10</v>
      </c>
      <c r="J9" s="5" t="s">
        <v>3</v>
      </c>
      <c r="K9" s="4">
        <f>IF(COUNT(F8:F13)=5,SUM(F8:F13)-MIN(F8:F13),SUM(F8:F13))</f>
        <v>42.400000000000006</v>
      </c>
      <c r="L9" s="1"/>
      <c r="N9" s="1"/>
    </row>
    <row r="10" spans="1:14" ht="15">
      <c r="A10" s="17"/>
      <c r="B10" s="13" t="s">
        <v>109</v>
      </c>
      <c r="C10" s="13" t="s">
        <v>16</v>
      </c>
      <c r="D10" s="4">
        <v>10.5</v>
      </c>
      <c r="E10" s="5">
        <f>RANK(D10,D$8:D$43)</f>
        <v>1</v>
      </c>
      <c r="F10" s="4">
        <v>10.3</v>
      </c>
      <c r="G10" s="5">
        <f>RANK(F10,F$8:F$43)</f>
        <v>9</v>
      </c>
      <c r="H10" s="4">
        <f>F10+D10</f>
        <v>20.8</v>
      </c>
      <c r="I10" s="30">
        <f>RANK(H10,H$8:H$43)</f>
        <v>3</v>
      </c>
      <c r="J10" s="5"/>
      <c r="K10" s="4"/>
      <c r="L10" s="1"/>
      <c r="N10" s="1"/>
    </row>
    <row r="11" spans="1:14" ht="15">
      <c r="A11" s="14"/>
      <c r="B11" s="13" t="s">
        <v>110</v>
      </c>
      <c r="C11" s="13" t="s">
        <v>16</v>
      </c>
      <c r="D11" s="4">
        <v>10.3</v>
      </c>
      <c r="E11" s="5">
        <f>RANK(D11,D$8:D$43)</f>
        <v>3</v>
      </c>
      <c r="F11" s="4">
        <v>11.3</v>
      </c>
      <c r="G11" s="5">
        <f>RANK(F11,F$8:F$43)</f>
        <v>1</v>
      </c>
      <c r="H11" s="4">
        <f>F11+D11</f>
        <v>21.6</v>
      </c>
      <c r="I11" s="29">
        <f>RANK(H11,H$8:H$43)</f>
        <v>1</v>
      </c>
      <c r="J11" s="5"/>
      <c r="K11" s="4"/>
      <c r="L11" s="1"/>
      <c r="N11" s="1"/>
    </row>
    <row r="12" spans="1:14" ht="15">
      <c r="A12" s="15"/>
      <c r="B12" s="13" t="s">
        <v>111</v>
      </c>
      <c r="C12" s="13" t="s">
        <v>16</v>
      </c>
      <c r="D12" s="4">
        <v>10</v>
      </c>
      <c r="E12" s="5">
        <f>RANK(D12,D$8:D$43)</f>
        <v>6</v>
      </c>
      <c r="F12" s="4">
        <v>10.9</v>
      </c>
      <c r="G12" s="5">
        <f>RANK(F12,F$8:F$43)</f>
        <v>2</v>
      </c>
      <c r="H12" s="4">
        <f>F12+D12</f>
        <v>20.9</v>
      </c>
      <c r="I12" s="31">
        <f>RANK(H12,H$8:H$43)</f>
        <v>2</v>
      </c>
      <c r="J12" s="5"/>
      <c r="K12" s="4"/>
      <c r="L12" s="1"/>
      <c r="N12" s="1"/>
    </row>
    <row r="13" spans="1:13" ht="15">
      <c r="A13" s="8"/>
      <c r="B13" s="9"/>
      <c r="C13" s="10"/>
      <c r="D13" s="22"/>
      <c r="E13" s="10"/>
      <c r="F13" s="22"/>
      <c r="G13" s="10"/>
      <c r="H13" s="10"/>
      <c r="I13" s="10"/>
      <c r="J13" s="5" t="s">
        <v>4</v>
      </c>
      <c r="K13" s="4">
        <f>SUM(K8:K12)</f>
        <v>83.6</v>
      </c>
      <c r="L13" s="1">
        <f>K13</f>
        <v>83.6</v>
      </c>
      <c r="M13" s="6">
        <f>RANK(L13,L$8:L$43)</f>
        <v>1</v>
      </c>
    </row>
    <row r="14" spans="4:6" ht="7.5" customHeight="1">
      <c r="D14" s="23"/>
      <c r="F14" s="23"/>
    </row>
    <row r="15" spans="1:12" ht="14.25" customHeight="1">
      <c r="A15" s="15"/>
      <c r="B15" s="13" t="s">
        <v>208</v>
      </c>
      <c r="C15" s="13" t="s">
        <v>23</v>
      </c>
      <c r="D15" s="4">
        <v>9.3</v>
      </c>
      <c r="E15" s="5">
        <f>RANK(D15,D$8:D$43)</f>
        <v>12</v>
      </c>
      <c r="F15" s="4">
        <v>10</v>
      </c>
      <c r="G15" s="5">
        <f>RANK(F15,F$8:F$43)</f>
        <v>17</v>
      </c>
      <c r="H15" s="4">
        <f>F15+D15</f>
        <v>19.3</v>
      </c>
      <c r="I15" s="5">
        <f>RANK(H15,H$8:H$43)</f>
        <v>16</v>
      </c>
      <c r="J15" s="5" t="s">
        <v>2</v>
      </c>
      <c r="K15" s="4">
        <f>IF(COUNT(D15:D20)=5,SUM(D15:D20)-MIN(D15:D20),SUM(D15:D20))</f>
        <v>38.5</v>
      </c>
      <c r="L15" s="1"/>
    </row>
    <row r="16" spans="1:12" ht="15">
      <c r="A16" s="15"/>
      <c r="B16" s="13" t="s">
        <v>207</v>
      </c>
      <c r="C16" s="13" t="s">
        <v>23</v>
      </c>
      <c r="D16" s="4">
        <v>10.3</v>
      </c>
      <c r="E16" s="5">
        <f>RANK(D16,D$8:D$43)</f>
        <v>3</v>
      </c>
      <c r="F16" s="4">
        <v>10.2</v>
      </c>
      <c r="G16" s="5">
        <f>RANK(F16,F$8:F$43)</f>
        <v>12</v>
      </c>
      <c r="H16" s="4">
        <f>F16+D16</f>
        <v>20.5</v>
      </c>
      <c r="I16" s="5">
        <f>RANK(H16,H$8:H$43)</f>
        <v>6</v>
      </c>
      <c r="J16" s="5" t="s">
        <v>3</v>
      </c>
      <c r="K16" s="4">
        <f>IF(COUNT(F15:F20)=5,SUM(F15:F20)-MIN(F15:F20),SUM(F15:F20))</f>
        <v>41.7</v>
      </c>
      <c r="L16" s="1"/>
    </row>
    <row r="17" spans="1:12" ht="15">
      <c r="A17" s="15"/>
      <c r="B17" s="13" t="s">
        <v>209</v>
      </c>
      <c r="C17" s="13" t="s">
        <v>23</v>
      </c>
      <c r="D17" s="4">
        <v>9</v>
      </c>
      <c r="E17" s="5">
        <f>RANK(D17,D$8:D$43)</f>
        <v>15</v>
      </c>
      <c r="F17" s="4">
        <v>10.8</v>
      </c>
      <c r="G17" s="5">
        <f>RANK(F17,F$8:F$43)</f>
        <v>3</v>
      </c>
      <c r="H17" s="4">
        <f>F17+D17</f>
        <v>19.8</v>
      </c>
      <c r="I17" s="5">
        <f>RANK(H17,H$8:H$43)</f>
        <v>10</v>
      </c>
      <c r="J17" s="5"/>
      <c r="K17" s="4"/>
      <c r="L17" s="1"/>
    </row>
    <row r="18" spans="1:12" ht="15">
      <c r="A18" s="15"/>
      <c r="B18" s="13" t="s">
        <v>210</v>
      </c>
      <c r="C18" s="13" t="s">
        <v>23</v>
      </c>
      <c r="D18" s="4">
        <v>9.9</v>
      </c>
      <c r="E18" s="5">
        <f>RANK(D18,D$8:D$43)</f>
        <v>8</v>
      </c>
      <c r="F18" s="4">
        <v>10.7</v>
      </c>
      <c r="G18" s="5">
        <f>RANK(F18,F$8:F$43)</f>
        <v>6</v>
      </c>
      <c r="H18" s="4">
        <f>F18+D18</f>
        <v>20.6</v>
      </c>
      <c r="I18" s="5">
        <f>RANK(H18,H$8:H$43)</f>
        <v>5</v>
      </c>
      <c r="J18" s="5"/>
      <c r="K18" s="4"/>
      <c r="L18" s="1"/>
    </row>
    <row r="19" spans="1:12" ht="15">
      <c r="A19" s="19"/>
      <c r="B19" s="24"/>
      <c r="C19" s="24"/>
      <c r="D19" s="4"/>
      <c r="E19" s="24"/>
      <c r="F19" s="4"/>
      <c r="G19" s="24"/>
      <c r="H19" s="24"/>
      <c r="I19" s="24"/>
      <c r="J19" s="5"/>
      <c r="K19" s="4"/>
      <c r="L19" s="1"/>
    </row>
    <row r="20" spans="1:14" ht="15">
      <c r="A20" s="11"/>
      <c r="B20" s="13"/>
      <c r="C20" s="13"/>
      <c r="D20" s="25"/>
      <c r="E20" s="4"/>
      <c r="F20" s="25"/>
      <c r="G20" s="4"/>
      <c r="H20" s="4"/>
      <c r="I20" s="4"/>
      <c r="J20" s="5" t="s">
        <v>4</v>
      </c>
      <c r="K20" s="4">
        <f>SUM(K15:K19)</f>
        <v>80.2</v>
      </c>
      <c r="L20" s="1">
        <f>K20</f>
        <v>80.2</v>
      </c>
      <c r="M20" s="6">
        <f>RANK(L20,L$8:L$43)</f>
        <v>2</v>
      </c>
      <c r="N20" s="1"/>
    </row>
    <row r="21" spans="4:9" ht="7.5" customHeight="1">
      <c r="D21" s="23"/>
      <c r="E21" s="1"/>
      <c r="F21" s="23"/>
      <c r="G21" s="1"/>
      <c r="I21" s="1"/>
    </row>
    <row r="22" spans="1:12" ht="15">
      <c r="A22" s="16"/>
      <c r="B22" s="13" t="s">
        <v>113</v>
      </c>
      <c r="C22" s="13" t="s">
        <v>33</v>
      </c>
      <c r="D22" s="4">
        <v>9.9</v>
      </c>
      <c r="E22" s="5">
        <f>RANK(D22,D$8:D$43)</f>
        <v>8</v>
      </c>
      <c r="F22" s="4">
        <v>10.2</v>
      </c>
      <c r="G22" s="5">
        <f>RANK(F22,F$8:F$43)</f>
        <v>12</v>
      </c>
      <c r="H22" s="4">
        <f>F22+D22</f>
        <v>20.1</v>
      </c>
      <c r="I22" s="5">
        <f>RANK(H22,H$8:H$43)</f>
        <v>7</v>
      </c>
      <c r="J22" s="5" t="s">
        <v>2</v>
      </c>
      <c r="K22" s="4">
        <f>IF(COUNT(D22:D27)=5,SUM(D22:D27)-MIN(D22:D27),SUM(D22:D27))</f>
        <v>38.099999999999994</v>
      </c>
      <c r="L22" s="1"/>
    </row>
    <row r="23" spans="1:12" ht="15">
      <c r="A23" s="16"/>
      <c r="B23" s="13" t="s">
        <v>114</v>
      </c>
      <c r="C23" s="13" t="s">
        <v>33</v>
      </c>
      <c r="D23" s="4">
        <v>10.1</v>
      </c>
      <c r="E23" s="5">
        <f>RANK(D23,D$8:D$43)</f>
        <v>5</v>
      </c>
      <c r="F23" s="4">
        <v>10</v>
      </c>
      <c r="G23" s="5">
        <f>RANK(F23,F$8:F$43)</f>
        <v>17</v>
      </c>
      <c r="H23" s="4">
        <f>F23+D23</f>
        <v>20.1</v>
      </c>
      <c r="I23" s="5">
        <f>RANK(H23,H$8:H$43)</f>
        <v>7</v>
      </c>
      <c r="J23" s="5" t="s">
        <v>3</v>
      </c>
      <c r="K23" s="4">
        <f>IF(COUNT(F22:F27)=5,SUM(F22:F27)-MIN(F22:F27),SUM(F22:F27))</f>
        <v>42</v>
      </c>
      <c r="L23" s="1"/>
    </row>
    <row r="24" spans="1:12" ht="15">
      <c r="A24" s="16"/>
      <c r="B24" s="13" t="s">
        <v>115</v>
      </c>
      <c r="C24" s="13" t="s">
        <v>33</v>
      </c>
      <c r="D24" s="4">
        <v>8.8</v>
      </c>
      <c r="E24" s="5">
        <f>RANK(D24,D$8:D$43)</f>
        <v>17</v>
      </c>
      <c r="F24" s="4">
        <v>10.8</v>
      </c>
      <c r="G24" s="5">
        <f>RANK(F24,F$8:F$43)</f>
        <v>3</v>
      </c>
      <c r="H24" s="4">
        <f>F24+D24</f>
        <v>19.6</v>
      </c>
      <c r="I24" s="5">
        <f>RANK(H24,H$8:H$43)</f>
        <v>13</v>
      </c>
      <c r="J24" s="5"/>
      <c r="K24" s="4"/>
      <c r="L24" s="1"/>
    </row>
    <row r="25" spans="1:12" ht="15">
      <c r="A25" s="16"/>
      <c r="B25" s="13" t="s">
        <v>116</v>
      </c>
      <c r="C25" s="13" t="s">
        <v>33</v>
      </c>
      <c r="D25" s="4">
        <v>9.1</v>
      </c>
      <c r="E25" s="5">
        <f>RANK(D25,D$8:D$43)</f>
        <v>13</v>
      </c>
      <c r="F25" s="4">
        <v>10.3</v>
      </c>
      <c r="G25" s="5">
        <f>RANK(F25,F$8:F$43)</f>
        <v>9</v>
      </c>
      <c r="H25" s="4">
        <f>F25+D25</f>
        <v>19.4</v>
      </c>
      <c r="I25" s="5">
        <f>RANK(H25,H$8:H$43)</f>
        <v>15</v>
      </c>
      <c r="J25" s="5"/>
      <c r="K25" s="4"/>
      <c r="L25" s="1"/>
    </row>
    <row r="26" spans="1:12" ht="15">
      <c r="A26" s="19"/>
      <c r="B26" s="13" t="s">
        <v>117</v>
      </c>
      <c r="C26" s="13" t="s">
        <v>33</v>
      </c>
      <c r="D26" s="4">
        <v>9</v>
      </c>
      <c r="E26" s="5">
        <f>RANK(D26,D$8:D$43)</f>
        <v>15</v>
      </c>
      <c r="F26" s="4">
        <v>10.7</v>
      </c>
      <c r="G26" s="5">
        <f>RANK(F26,F$8:F$43)</f>
        <v>6</v>
      </c>
      <c r="H26" s="4">
        <f>F26+D26</f>
        <v>19.7</v>
      </c>
      <c r="I26" s="5">
        <f>RANK(H26,H$8:H$43)</f>
        <v>12</v>
      </c>
      <c r="J26" s="5"/>
      <c r="K26" s="4"/>
      <c r="L26" s="1"/>
    </row>
    <row r="27" spans="1:13" ht="15">
      <c r="A27" s="19"/>
      <c r="B27" s="5"/>
      <c r="C27" s="13"/>
      <c r="D27" s="24"/>
      <c r="E27" s="13"/>
      <c r="F27" s="24"/>
      <c r="G27" s="4"/>
      <c r="H27" s="4"/>
      <c r="I27" s="5"/>
      <c r="J27" s="5" t="s">
        <v>4</v>
      </c>
      <c r="K27" s="4">
        <f>SUM(K22:K26)</f>
        <v>80.1</v>
      </c>
      <c r="L27" s="1">
        <f>K27</f>
        <v>80.1</v>
      </c>
      <c r="M27" s="6">
        <f>RANK(L27,L$8:L$43)</f>
        <v>3</v>
      </c>
    </row>
    <row r="28" spans="4:14" ht="8.25" customHeight="1">
      <c r="D28" s="23"/>
      <c r="E28" s="1"/>
      <c r="F28" s="23"/>
      <c r="G28" s="1"/>
      <c r="I28" s="1"/>
      <c r="K28" s="1"/>
      <c r="L28" s="1"/>
      <c r="N28" s="1"/>
    </row>
    <row r="29" spans="1:12" ht="15">
      <c r="A29" s="15"/>
      <c r="B29" s="13" t="s">
        <v>118</v>
      </c>
      <c r="C29" s="13" t="s">
        <v>123</v>
      </c>
      <c r="D29" s="4">
        <v>7.9</v>
      </c>
      <c r="E29" s="5">
        <f>RANK(D29,D$8:D$43)</f>
        <v>19</v>
      </c>
      <c r="F29" s="4">
        <v>10.1</v>
      </c>
      <c r="G29" s="5">
        <f>RANK(F29,F$8:F$43)</f>
        <v>15</v>
      </c>
      <c r="H29" s="4">
        <f>F29+D29</f>
        <v>18</v>
      </c>
      <c r="I29" s="5">
        <f>RANK(H29,H$8:H$43)</f>
        <v>19</v>
      </c>
      <c r="J29" s="5" t="s">
        <v>2</v>
      </c>
      <c r="K29" s="4">
        <f>IF(COUNT(D29:D34)=5,SUM(D29:D34)-MIN(D29:D34),SUM(D29:D34))</f>
        <v>36.400000000000006</v>
      </c>
      <c r="L29" s="1"/>
    </row>
    <row r="30" spans="1:12" ht="15">
      <c r="A30" s="15"/>
      <c r="B30" s="13" t="s">
        <v>119</v>
      </c>
      <c r="C30" s="13" t="s">
        <v>123</v>
      </c>
      <c r="D30" s="4">
        <v>7.3</v>
      </c>
      <c r="E30" s="5">
        <f>RANK(D30,D$8:D$43)</f>
        <v>22</v>
      </c>
      <c r="F30" s="4">
        <v>10.1</v>
      </c>
      <c r="G30" s="5">
        <f>RANK(F30,F$8:F$43)</f>
        <v>15</v>
      </c>
      <c r="H30" s="4">
        <f>F30+D30</f>
        <v>17.4</v>
      </c>
      <c r="I30" s="5">
        <f>RANK(H30,H$8:H$43)</f>
        <v>22</v>
      </c>
      <c r="J30" s="5" t="s">
        <v>3</v>
      </c>
      <c r="K30" s="4">
        <f>IF(COUNT(F29:F34)=5,SUM(F29:F34)-MIN(F29:F34),SUM(F29:F34))</f>
        <v>41.699999999999996</v>
      </c>
      <c r="L30" s="1"/>
    </row>
    <row r="31" spans="1:12" ht="15">
      <c r="A31" s="15"/>
      <c r="B31" s="13" t="s">
        <v>120</v>
      </c>
      <c r="C31" s="13" t="s">
        <v>123</v>
      </c>
      <c r="D31" s="4">
        <v>9.4</v>
      </c>
      <c r="E31" s="5">
        <f>RANK(D31,D$8:D$43)</f>
        <v>11</v>
      </c>
      <c r="F31" s="4">
        <v>10.6</v>
      </c>
      <c r="G31" s="5">
        <f>RANK(F31,F$8:F$43)</f>
        <v>8</v>
      </c>
      <c r="H31" s="4">
        <f>F31+D31</f>
        <v>20</v>
      </c>
      <c r="I31" s="5">
        <f>RANK(H31,H$8:H$43)</f>
        <v>9</v>
      </c>
      <c r="J31" s="5"/>
      <c r="K31" s="4"/>
      <c r="L31" s="1"/>
    </row>
    <row r="32" spans="1:12" ht="15">
      <c r="A32" s="14"/>
      <c r="B32" s="13" t="s">
        <v>121</v>
      </c>
      <c r="C32" s="13" t="s">
        <v>123</v>
      </c>
      <c r="D32" s="4">
        <v>9.1</v>
      </c>
      <c r="E32" s="5">
        <f>RANK(D32,D$8:D$43)</f>
        <v>13</v>
      </c>
      <c r="F32" s="4">
        <v>10.2</v>
      </c>
      <c r="G32" s="5">
        <f>RANK(F32,F$8:F$43)</f>
        <v>12</v>
      </c>
      <c r="H32" s="4">
        <f>F32+D32</f>
        <v>19.299999999999997</v>
      </c>
      <c r="I32" s="5">
        <f>RANK(H32,H$8:H$43)</f>
        <v>17</v>
      </c>
      <c r="J32" s="5"/>
      <c r="K32" s="4"/>
      <c r="L32" s="1"/>
    </row>
    <row r="33" spans="1:12" ht="15">
      <c r="A33" s="17"/>
      <c r="B33" s="13" t="s">
        <v>122</v>
      </c>
      <c r="C33" s="13" t="s">
        <v>123</v>
      </c>
      <c r="D33" s="4">
        <v>10</v>
      </c>
      <c r="E33" s="5">
        <f>RANK(D33,D$8:D$43)</f>
        <v>6</v>
      </c>
      <c r="F33" s="4">
        <v>10.8</v>
      </c>
      <c r="G33" s="5">
        <f>RANK(F33,F$8:F$43)</f>
        <v>3</v>
      </c>
      <c r="H33" s="4">
        <f>F33+D33</f>
        <v>20.8</v>
      </c>
      <c r="I33" s="30">
        <f>RANK(H33,H$8:H$43)</f>
        <v>3</v>
      </c>
      <c r="J33" s="5"/>
      <c r="K33" s="4"/>
      <c r="L33" s="1"/>
    </row>
    <row r="34" spans="1:14" ht="15">
      <c r="A34" s="20"/>
      <c r="B34" s="13"/>
      <c r="C34" s="13"/>
      <c r="D34" s="26"/>
      <c r="E34" s="13"/>
      <c r="F34" s="26"/>
      <c r="G34" s="13"/>
      <c r="H34" s="13"/>
      <c r="I34" s="5"/>
      <c r="J34" s="5" t="s">
        <v>4</v>
      </c>
      <c r="K34" s="4">
        <f>SUM(K29:K33)</f>
        <v>78.1</v>
      </c>
      <c r="L34" s="1">
        <f>K34</f>
        <v>78.1</v>
      </c>
      <c r="M34" s="6">
        <f>RANK(L34,L$8:L$41)</f>
        <v>4</v>
      </c>
      <c r="N34" s="1"/>
    </row>
    <row r="35" spans="4:14" ht="19.5" customHeight="1">
      <c r="D35" s="23"/>
      <c r="E35" s="1"/>
      <c r="F35" s="23"/>
      <c r="G35" s="1"/>
      <c r="I35" s="1"/>
      <c r="K35" s="1"/>
      <c r="L35" s="1"/>
      <c r="N35" s="1"/>
    </row>
    <row r="36" spans="1:14" ht="15">
      <c r="A36" s="18"/>
      <c r="B36" s="13" t="s">
        <v>125</v>
      </c>
      <c r="C36" s="13" t="s">
        <v>124</v>
      </c>
      <c r="D36" s="4">
        <v>7.8</v>
      </c>
      <c r="E36" s="5">
        <f>RANK(D36,D$8:D$43)</f>
        <v>21</v>
      </c>
      <c r="F36" s="27">
        <v>10</v>
      </c>
      <c r="G36" s="5">
        <f>RANK(F36,F$8:F$43)</f>
        <v>17</v>
      </c>
      <c r="H36" s="4">
        <f>F36+D36</f>
        <v>17.8</v>
      </c>
      <c r="I36" s="5">
        <f>RANK(H36,H$8:H$43)</f>
        <v>21</v>
      </c>
      <c r="J36" s="5" t="s">
        <v>2</v>
      </c>
      <c r="K36" s="4">
        <f>IF(COUNT(D36:D41)=5,SUM(D36:D41)-MIN(D36:D41),SUM(D36:D41))</f>
        <v>30.799999999999997</v>
      </c>
      <c r="L36" s="1"/>
      <c r="N36" s="1"/>
    </row>
    <row r="37" spans="1:14" ht="15">
      <c r="A37" s="18"/>
      <c r="B37" s="13" t="s">
        <v>126</v>
      </c>
      <c r="C37" s="13" t="s">
        <v>124</v>
      </c>
      <c r="D37" s="4">
        <v>8.1</v>
      </c>
      <c r="E37" s="5">
        <f>RANK(D37,D$8:D$43)</f>
        <v>18</v>
      </c>
      <c r="F37" s="27">
        <v>10</v>
      </c>
      <c r="G37" s="5">
        <f>RANK(F37,F$8:F$43)</f>
        <v>17</v>
      </c>
      <c r="H37" s="4">
        <f>F37+D37</f>
        <v>18.1</v>
      </c>
      <c r="I37" s="5">
        <f>RANK(H37,H$8:H$43)</f>
        <v>18</v>
      </c>
      <c r="J37" s="5" t="s">
        <v>3</v>
      </c>
      <c r="K37" s="4">
        <f>IF(COUNT(F36:F41)=5,SUM(F36:F41)-MIN(F36:F41),SUM(F36:F41))</f>
        <v>40.3</v>
      </c>
      <c r="L37" s="1"/>
      <c r="N37" s="1"/>
    </row>
    <row r="38" spans="1:14" ht="15">
      <c r="A38" s="18"/>
      <c r="B38" s="13" t="s">
        <v>127</v>
      </c>
      <c r="C38" s="13" t="s">
        <v>124</v>
      </c>
      <c r="D38" s="4">
        <v>7.9</v>
      </c>
      <c r="E38" s="5">
        <f>RANK(D38,D$8:D$43)</f>
        <v>19</v>
      </c>
      <c r="F38" s="27">
        <v>10</v>
      </c>
      <c r="G38" s="5">
        <f>RANK(F38,F$8:F$43)</f>
        <v>17</v>
      </c>
      <c r="H38" s="4">
        <f>F38+D38</f>
        <v>17.9</v>
      </c>
      <c r="I38" s="5">
        <f>RANK(H38,H$8:H$43)</f>
        <v>20</v>
      </c>
      <c r="J38" s="5"/>
      <c r="K38" s="4"/>
      <c r="L38" s="1"/>
      <c r="N38" s="1"/>
    </row>
    <row r="39" spans="1:14" ht="15">
      <c r="A39" s="18"/>
      <c r="B39" s="13" t="s">
        <v>128</v>
      </c>
      <c r="C39" s="13" t="s">
        <v>124</v>
      </c>
      <c r="D39" s="4">
        <v>7</v>
      </c>
      <c r="E39" s="5">
        <f>RANK(D39,D$8:D$43)</f>
        <v>23</v>
      </c>
      <c r="F39" s="27">
        <v>10.3</v>
      </c>
      <c r="G39" s="5">
        <f>RANK(F39,F$8:F$43)</f>
        <v>9</v>
      </c>
      <c r="H39" s="4">
        <f>F39+D39</f>
        <v>17.3</v>
      </c>
      <c r="I39" s="5">
        <f>RANK(H39,H$8:H$43)</f>
        <v>23</v>
      </c>
      <c r="J39" s="5"/>
      <c r="K39" s="4"/>
      <c r="L39" s="1"/>
      <c r="N39" s="1"/>
    </row>
    <row r="40" spans="1:14" ht="15">
      <c r="A40" s="12"/>
      <c r="B40" s="13"/>
      <c r="C40" s="13"/>
      <c r="D40" s="28"/>
      <c r="E40" s="5"/>
      <c r="F40" s="28"/>
      <c r="G40" s="5"/>
      <c r="H40" s="4"/>
      <c r="I40" s="5"/>
      <c r="J40" s="5"/>
      <c r="K40" s="4"/>
      <c r="L40" s="1"/>
      <c r="N40" s="1"/>
    </row>
    <row r="41" spans="1:14" ht="15">
      <c r="A41" s="18"/>
      <c r="B41" s="5"/>
      <c r="C41" s="13"/>
      <c r="D41" s="27"/>
      <c r="E41" s="13"/>
      <c r="F41" s="27"/>
      <c r="G41" s="13"/>
      <c r="H41" s="13"/>
      <c r="I41" s="5"/>
      <c r="J41" s="5" t="s">
        <v>4</v>
      </c>
      <c r="K41" s="4">
        <f>SUM(K36:K40)</f>
        <v>71.1</v>
      </c>
      <c r="L41" s="1">
        <f>K41</f>
        <v>71.1</v>
      </c>
      <c r="M41" s="6">
        <f>RANK(L41,L$8:L$43)</f>
        <v>5</v>
      </c>
      <c r="N41" s="1"/>
    </row>
    <row r="42" spans="4:9" ht="15">
      <c r="D42" s="23"/>
      <c r="E42" s="1"/>
      <c r="F42" s="23"/>
      <c r="G42" s="1"/>
      <c r="I42" s="1"/>
    </row>
    <row r="43" spans="1:14" s="3" customFormat="1" ht="8.25" customHeight="1">
      <c r="A43" s="7"/>
      <c r="B43"/>
      <c r="C43"/>
      <c r="D43" s="23"/>
      <c r="E43" s="1"/>
      <c r="F43" s="23"/>
      <c r="G43" s="1"/>
      <c r="H43" s="1"/>
      <c r="I43" s="1"/>
      <c r="J43"/>
      <c r="K43" s="1"/>
      <c r="L43" s="1"/>
      <c r="N43"/>
    </row>
    <row r="44" spans="4:6" ht="15">
      <c r="D44" s="23"/>
      <c r="F44" s="23"/>
    </row>
    <row r="45" spans="2:6" ht="15">
      <c r="B45" s="21" t="s">
        <v>129</v>
      </c>
      <c r="D45" s="23"/>
      <c r="F45" s="23"/>
    </row>
    <row r="46" spans="4:6" ht="15">
      <c r="D46" s="23"/>
      <c r="F46" s="23"/>
    </row>
    <row r="47" spans="1:9" ht="15">
      <c r="A47" s="19"/>
      <c r="B47" s="13" t="s">
        <v>206</v>
      </c>
      <c r="C47" s="13" t="s">
        <v>41</v>
      </c>
      <c r="D47" s="4">
        <v>9.7</v>
      </c>
      <c r="E47" s="5">
        <f>RANK(D47,D$47:D$47)</f>
        <v>1</v>
      </c>
      <c r="F47" s="4">
        <v>8.8</v>
      </c>
      <c r="G47" s="5">
        <f>RANK(F47,F$47:F$47)</f>
        <v>1</v>
      </c>
      <c r="H47" s="4">
        <f>F47+D47</f>
        <v>18.5</v>
      </c>
      <c r="I47" s="29">
        <f>RANK(H47,H$47:H$47)</f>
        <v>1</v>
      </c>
    </row>
  </sheetData>
  <sheetProtection/>
  <mergeCells count="2">
    <mergeCell ref="A1:M1"/>
    <mergeCell ref="A2:M2"/>
  </mergeCells>
  <conditionalFormatting sqref="M4:M65536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.4724409448818898" right="0.35433070866141736" top="0.35433070866141736" bottom="0.4330708661417323" header="0.31496062992125984" footer="0.31496062992125984"/>
  <pageSetup fitToHeight="1" fitToWidth="1" horizontalDpi="300" verticalDpi="3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70" zoomScaleNormal="70" workbookViewId="0" topLeftCell="A1">
      <selection activeCell="P9" sqref="P9"/>
    </sheetView>
  </sheetViews>
  <sheetFormatPr defaultColWidth="9.140625" defaultRowHeight="15"/>
  <cols>
    <col min="1" max="1" width="5.28125" style="7" customWidth="1"/>
    <col min="2" max="2" width="26.00390625" style="0" bestFit="1" customWidth="1"/>
    <col min="3" max="3" width="22.8515625" style="0" bestFit="1" customWidth="1"/>
    <col min="4" max="4" width="8.7109375" style="1" customWidth="1"/>
    <col min="5" max="5" width="7.140625" style="0" bestFit="1" customWidth="1"/>
    <col min="6" max="6" width="8.7109375" style="1" customWidth="1"/>
    <col min="7" max="7" width="7.140625" style="0" bestFit="1" customWidth="1"/>
    <col min="8" max="8" width="8.7109375" style="1" customWidth="1"/>
    <col min="9" max="9" width="7.140625" style="0" bestFit="1" customWidth="1"/>
    <col min="10" max="10" width="6.8515625" style="0" customWidth="1"/>
    <col min="11" max="11" width="8.7109375" style="0" customWidth="1"/>
    <col min="12" max="12" width="7.7109375" style="0" bestFit="1" customWidth="1"/>
    <col min="13" max="13" width="6.57421875" style="3" customWidth="1"/>
  </cols>
  <sheetData>
    <row r="1" spans="1:13" ht="16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8" ht="15">
      <c r="B4" t="s">
        <v>0</v>
      </c>
      <c r="C4" t="s">
        <v>1</v>
      </c>
      <c r="D4" s="1" t="s">
        <v>2</v>
      </c>
      <c r="F4" s="1" t="s">
        <v>3</v>
      </c>
      <c r="H4" s="1" t="s">
        <v>4</v>
      </c>
    </row>
    <row r="5" spans="5:9" ht="16.5" customHeight="1">
      <c r="E5" s="2" t="s">
        <v>5</v>
      </c>
      <c r="G5" s="2" t="s">
        <v>5</v>
      </c>
      <c r="I5" s="2" t="s">
        <v>5</v>
      </c>
    </row>
    <row r="6" spans="1:14" s="3" customFormat="1" ht="8.25" customHeight="1">
      <c r="A6" s="7"/>
      <c r="B6"/>
      <c r="C6"/>
      <c r="D6" s="1"/>
      <c r="E6" s="1"/>
      <c r="F6" s="1"/>
      <c r="G6" s="1"/>
      <c r="H6" s="1"/>
      <c r="I6" s="1"/>
      <c r="J6"/>
      <c r="K6" s="1"/>
      <c r="L6" s="1"/>
      <c r="N6"/>
    </row>
    <row r="8" ht="15">
      <c r="B8" s="21" t="s">
        <v>138</v>
      </c>
    </row>
    <row r="10" spans="1:9" ht="15">
      <c r="A10" s="19"/>
      <c r="B10" s="13" t="s">
        <v>130</v>
      </c>
      <c r="C10" s="13" t="s">
        <v>61</v>
      </c>
      <c r="D10" s="4">
        <v>9.6</v>
      </c>
      <c r="E10" s="5">
        <f>RANK(D10,D$10:D$14)</f>
        <v>5</v>
      </c>
      <c r="F10" s="4">
        <v>10.2</v>
      </c>
      <c r="G10" s="5">
        <f>RANK(F10,F$10:F$14)</f>
        <v>2</v>
      </c>
      <c r="H10" s="4">
        <f>F10+D10</f>
        <v>19.799999999999997</v>
      </c>
      <c r="I10" s="30">
        <f>RANK(H10,H$10:H$14)</f>
        <v>3</v>
      </c>
    </row>
    <row r="11" spans="1:9" ht="15">
      <c r="A11" s="19"/>
      <c r="B11" s="13" t="s">
        <v>131</v>
      </c>
      <c r="C11" s="13" t="s">
        <v>61</v>
      </c>
      <c r="D11" s="4">
        <v>10.1</v>
      </c>
      <c r="E11" s="5">
        <f>RANK(D11,D$10:D$14)</f>
        <v>2</v>
      </c>
      <c r="F11" s="4">
        <v>10</v>
      </c>
      <c r="G11" s="5">
        <f>RANK(F11,F$10:F$14)</f>
        <v>4</v>
      </c>
      <c r="H11" s="4">
        <f>F11+D11</f>
        <v>20.1</v>
      </c>
      <c r="I11" s="31">
        <f>RANK(H11,H$10:H$14)</f>
        <v>2</v>
      </c>
    </row>
    <row r="12" spans="1:9" ht="15">
      <c r="A12" s="19"/>
      <c r="B12" s="13" t="s">
        <v>132</v>
      </c>
      <c r="C12" s="13" t="s">
        <v>61</v>
      </c>
      <c r="D12" s="4">
        <v>9.7</v>
      </c>
      <c r="E12" s="5">
        <f>RANK(D12,D$10:D$14)</f>
        <v>4</v>
      </c>
      <c r="F12" s="4">
        <v>10.1</v>
      </c>
      <c r="G12" s="5">
        <f>RANK(F12,F$10:F$14)</f>
        <v>3</v>
      </c>
      <c r="H12" s="4">
        <f>F12+D12</f>
        <v>19.799999999999997</v>
      </c>
      <c r="I12" s="30">
        <f>RANK(H12,H$10:H$14)</f>
        <v>3</v>
      </c>
    </row>
    <row r="13" spans="1:9" ht="15">
      <c r="A13" s="19"/>
      <c r="B13" s="13" t="s">
        <v>133</v>
      </c>
      <c r="C13" s="13" t="s">
        <v>61</v>
      </c>
      <c r="D13" s="4">
        <v>10.2</v>
      </c>
      <c r="E13" s="5">
        <f>RANK(D13,D$10:D$14)</f>
        <v>1</v>
      </c>
      <c r="F13" s="4">
        <v>9.4</v>
      </c>
      <c r="G13" s="5">
        <f>RANK(F13,F$10:F$14)</f>
        <v>5</v>
      </c>
      <c r="H13" s="4">
        <f>F13+D13</f>
        <v>19.6</v>
      </c>
      <c r="I13" s="5">
        <f>RANK(H13,H$10:H$14)</f>
        <v>5</v>
      </c>
    </row>
    <row r="14" spans="1:9" ht="15">
      <c r="A14" s="19"/>
      <c r="B14" s="13" t="s">
        <v>134</v>
      </c>
      <c r="C14" s="13" t="s">
        <v>61</v>
      </c>
      <c r="D14" s="4">
        <v>10.1</v>
      </c>
      <c r="E14" s="5">
        <f>RANK(D14,D$10:D$14)</f>
        <v>2</v>
      </c>
      <c r="F14" s="4">
        <v>10.9</v>
      </c>
      <c r="G14" s="5">
        <f>RANK(F14,F$10:F$14)</f>
        <v>1</v>
      </c>
      <c r="H14" s="4">
        <f>F14+D14</f>
        <v>21</v>
      </c>
      <c r="I14" s="29">
        <f>RANK(H14,H$10:H$14)</f>
        <v>1</v>
      </c>
    </row>
    <row r="17" ht="15">
      <c r="B17" s="21" t="s">
        <v>137</v>
      </c>
    </row>
    <row r="19" spans="1:9" ht="15">
      <c r="A19" s="19"/>
      <c r="B19" s="13" t="s">
        <v>135</v>
      </c>
      <c r="C19" s="13" t="s">
        <v>61</v>
      </c>
      <c r="D19" s="4">
        <v>11</v>
      </c>
      <c r="E19" s="5">
        <f>RANK(D19,D$18:D$21)</f>
        <v>1</v>
      </c>
      <c r="F19" s="4">
        <v>10.5</v>
      </c>
      <c r="G19" s="5">
        <f>RANK(F19,F$18:F$21)</f>
        <v>1</v>
      </c>
      <c r="H19" s="4">
        <f>F19+D19</f>
        <v>21.5</v>
      </c>
      <c r="I19" s="29">
        <f>RANK(H19,H$18:H$21)</f>
        <v>1</v>
      </c>
    </row>
    <row r="20" spans="1:9" ht="15">
      <c r="A20" s="19"/>
      <c r="B20" s="13" t="s">
        <v>136</v>
      </c>
      <c r="C20" s="13" t="s">
        <v>40</v>
      </c>
      <c r="D20" s="4">
        <v>10.9</v>
      </c>
      <c r="E20" s="5">
        <f>RANK(D20,D$18:D$21)</f>
        <v>2</v>
      </c>
      <c r="F20" s="4">
        <v>8.8</v>
      </c>
      <c r="G20" s="5">
        <f>RANK(F20,F$18:F$21)</f>
        <v>2</v>
      </c>
      <c r="H20" s="4">
        <f>F20+D20</f>
        <v>19.700000000000003</v>
      </c>
      <c r="I20" s="31">
        <f>RANK(H20,H$18:H$21)</f>
        <v>2</v>
      </c>
    </row>
  </sheetData>
  <sheetProtection/>
  <mergeCells count="2">
    <mergeCell ref="A1:M1"/>
    <mergeCell ref="A2:M2"/>
  </mergeCells>
  <conditionalFormatting sqref="M21:M65536 M4:M16">
    <cfRule type="cellIs" priority="10" dxfId="2" operator="equal" stopIfTrue="1">
      <formula>3</formula>
    </cfRule>
    <cfRule type="cellIs" priority="11" dxfId="1" operator="equal" stopIfTrue="1">
      <formula>2</formula>
    </cfRule>
    <cfRule type="cellIs" priority="12" dxfId="0" operator="equal" stopIfTrue="1">
      <formula>1</formula>
    </cfRule>
  </conditionalFormatting>
  <conditionalFormatting sqref="M17:M18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M20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M19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.4724409448818898" right="0.35433070866141736" top="0.35433070866141736" bottom="0.4330708661417323" header="0.31496062992125984" footer="0.31496062992125984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70" zoomScaleNormal="70" workbookViewId="0" topLeftCell="A1">
      <selection activeCell="K17" sqref="K17"/>
    </sheetView>
  </sheetViews>
  <sheetFormatPr defaultColWidth="9.140625" defaultRowHeight="15"/>
  <cols>
    <col min="1" max="1" width="5.28125" style="7" customWidth="1"/>
    <col min="2" max="2" width="26.00390625" style="0" bestFit="1" customWidth="1"/>
    <col min="3" max="3" width="22.8515625" style="0" bestFit="1" customWidth="1"/>
    <col min="4" max="4" width="8.7109375" style="1" customWidth="1"/>
    <col min="5" max="5" width="7.140625" style="0" bestFit="1" customWidth="1"/>
    <col min="6" max="6" width="8.7109375" style="1" customWidth="1"/>
    <col min="7" max="7" width="7.140625" style="0" bestFit="1" customWidth="1"/>
    <col min="8" max="8" width="8.7109375" style="1" customWidth="1"/>
    <col min="9" max="9" width="7.140625" style="0" bestFit="1" customWidth="1"/>
    <col min="10" max="10" width="6.8515625" style="0" customWidth="1"/>
    <col min="11" max="11" width="8.7109375" style="0" customWidth="1"/>
    <col min="12" max="12" width="7.7109375" style="0" bestFit="1" customWidth="1"/>
    <col min="13" max="13" width="6.57421875" style="3" customWidth="1"/>
  </cols>
  <sheetData>
    <row r="1" spans="1:13" ht="16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8" ht="15">
      <c r="B4" t="s">
        <v>0</v>
      </c>
      <c r="C4" t="s">
        <v>1</v>
      </c>
      <c r="D4" s="1" t="s">
        <v>2</v>
      </c>
      <c r="F4" s="1" t="s">
        <v>3</v>
      </c>
      <c r="H4" s="1" t="s">
        <v>4</v>
      </c>
    </row>
    <row r="5" spans="5:9" ht="16.5" customHeight="1">
      <c r="E5" s="2" t="s">
        <v>5</v>
      </c>
      <c r="G5" s="2" t="s">
        <v>5</v>
      </c>
      <c r="I5" s="2" t="s">
        <v>5</v>
      </c>
    </row>
    <row r="6" spans="1:14" s="3" customFormat="1" ht="8.25" customHeight="1">
      <c r="A6" s="7"/>
      <c r="B6"/>
      <c r="C6"/>
      <c r="D6" s="1"/>
      <c r="E6" s="1"/>
      <c r="F6" s="1"/>
      <c r="G6" s="1"/>
      <c r="H6" s="1"/>
      <c r="I6" s="1"/>
      <c r="J6"/>
      <c r="K6" s="1"/>
      <c r="L6" s="1"/>
      <c r="N6"/>
    </row>
    <row r="8" ht="15">
      <c r="B8" s="21" t="s">
        <v>196</v>
      </c>
    </row>
    <row r="10" spans="1:9" ht="15">
      <c r="A10" s="19"/>
      <c r="B10" s="13" t="s">
        <v>140</v>
      </c>
      <c r="C10" s="13" t="s">
        <v>146</v>
      </c>
      <c r="D10" s="4">
        <v>8.7</v>
      </c>
      <c r="E10" s="5">
        <f>RANK(D10,D$10:D$17)</f>
        <v>4</v>
      </c>
      <c r="F10" s="4">
        <v>10.4</v>
      </c>
      <c r="G10" s="5">
        <f>RANK(F10,F$10:F$17)</f>
        <v>1</v>
      </c>
      <c r="H10" s="4">
        <f aca="true" t="shared" si="0" ref="H10:H17">F10+D10</f>
        <v>19.1</v>
      </c>
      <c r="I10" s="5">
        <f>RANK(H10,H$10:H$17)</f>
        <v>4</v>
      </c>
    </row>
    <row r="11" spans="1:9" ht="15">
      <c r="A11" s="19"/>
      <c r="B11" s="13" t="s">
        <v>141</v>
      </c>
      <c r="C11" s="13" t="s">
        <v>146</v>
      </c>
      <c r="D11" s="4">
        <v>10.2</v>
      </c>
      <c r="E11" s="5">
        <f aca="true" t="shared" si="1" ref="E11:E16">RANK(D11,D$10:D$17)</f>
        <v>1</v>
      </c>
      <c r="F11" s="4">
        <v>10.4</v>
      </c>
      <c r="G11" s="5">
        <f aca="true" t="shared" si="2" ref="G11:G16">RANK(F11,F$10:F$17)</f>
        <v>1</v>
      </c>
      <c r="H11" s="4">
        <f t="shared" si="0"/>
        <v>20.6</v>
      </c>
      <c r="I11" s="29">
        <f aca="true" t="shared" si="3" ref="I11:I16">RANK(H11,H$10:H$17)</f>
        <v>1</v>
      </c>
    </row>
    <row r="12" spans="1:9" ht="15">
      <c r="A12" s="19"/>
      <c r="B12" s="13" t="s">
        <v>142</v>
      </c>
      <c r="C12" s="13" t="s">
        <v>146</v>
      </c>
      <c r="D12" s="4">
        <v>9.8</v>
      </c>
      <c r="E12" s="5">
        <f t="shared" si="1"/>
        <v>2</v>
      </c>
      <c r="F12" s="4">
        <v>10.2</v>
      </c>
      <c r="G12" s="5">
        <f t="shared" si="2"/>
        <v>3</v>
      </c>
      <c r="H12" s="4">
        <f t="shared" si="0"/>
        <v>20</v>
      </c>
      <c r="I12" s="31">
        <f t="shared" si="3"/>
        <v>2</v>
      </c>
    </row>
    <row r="13" spans="1:9" ht="15">
      <c r="A13" s="19"/>
      <c r="B13" s="13" t="s">
        <v>143</v>
      </c>
      <c r="C13" s="13" t="s">
        <v>146</v>
      </c>
      <c r="D13" s="4">
        <v>8.6</v>
      </c>
      <c r="E13" s="5">
        <f t="shared" si="1"/>
        <v>6</v>
      </c>
      <c r="F13" s="4">
        <v>9.9</v>
      </c>
      <c r="G13" s="5">
        <f t="shared" si="2"/>
        <v>6</v>
      </c>
      <c r="H13" s="4">
        <f t="shared" si="0"/>
        <v>18.5</v>
      </c>
      <c r="I13" s="5">
        <f t="shared" si="3"/>
        <v>6</v>
      </c>
    </row>
    <row r="14" spans="1:9" ht="15">
      <c r="A14" s="19"/>
      <c r="B14" s="13" t="s">
        <v>144</v>
      </c>
      <c r="C14" s="13" t="s">
        <v>146</v>
      </c>
      <c r="D14" s="4">
        <v>8.7</v>
      </c>
      <c r="E14" s="5">
        <f t="shared" si="1"/>
        <v>4</v>
      </c>
      <c r="F14" s="4">
        <v>10</v>
      </c>
      <c r="G14" s="5">
        <f t="shared" si="2"/>
        <v>5</v>
      </c>
      <c r="H14" s="4">
        <f t="shared" si="0"/>
        <v>18.7</v>
      </c>
      <c r="I14" s="5">
        <f t="shared" si="3"/>
        <v>5</v>
      </c>
    </row>
    <row r="15" spans="1:9" ht="15">
      <c r="A15" s="19"/>
      <c r="B15" s="13" t="s">
        <v>145</v>
      </c>
      <c r="C15" s="13" t="s">
        <v>146</v>
      </c>
      <c r="D15" s="4">
        <v>9.8</v>
      </c>
      <c r="E15" s="5">
        <f t="shared" si="1"/>
        <v>2</v>
      </c>
      <c r="F15" s="4">
        <v>10.1</v>
      </c>
      <c r="G15" s="5">
        <f t="shared" si="2"/>
        <v>4</v>
      </c>
      <c r="H15" s="4">
        <f t="shared" si="0"/>
        <v>19.9</v>
      </c>
      <c r="I15" s="30">
        <f t="shared" si="3"/>
        <v>3</v>
      </c>
    </row>
    <row r="16" spans="1:9" ht="15">
      <c r="A16" s="19"/>
      <c r="B16" s="13" t="s">
        <v>147</v>
      </c>
      <c r="C16" s="13" t="s">
        <v>149</v>
      </c>
      <c r="D16" s="4">
        <v>7.1</v>
      </c>
      <c r="E16" s="5">
        <f t="shared" si="1"/>
        <v>7</v>
      </c>
      <c r="F16" s="4">
        <v>8.8</v>
      </c>
      <c r="G16" s="5">
        <f t="shared" si="2"/>
        <v>7</v>
      </c>
      <c r="H16" s="4">
        <f t="shared" si="0"/>
        <v>15.9</v>
      </c>
      <c r="I16" s="5">
        <f t="shared" si="3"/>
        <v>7</v>
      </c>
    </row>
    <row r="17" spans="1:9" ht="15">
      <c r="A17" s="19"/>
      <c r="B17" s="13" t="s">
        <v>148</v>
      </c>
      <c r="C17" s="13" t="s">
        <v>149</v>
      </c>
      <c r="D17" s="4">
        <v>7</v>
      </c>
      <c r="E17" s="5">
        <f>RANK(D17,D$10:D$17)</f>
        <v>8</v>
      </c>
      <c r="F17" s="4">
        <v>8.7</v>
      </c>
      <c r="G17" s="5">
        <f>RANK(F17,F$10:F$17)</f>
        <v>8</v>
      </c>
      <c r="H17" s="4">
        <f t="shared" si="0"/>
        <v>15.7</v>
      </c>
      <c r="I17" s="5">
        <f>RANK(H17,H$10:H$17)</f>
        <v>8</v>
      </c>
    </row>
  </sheetData>
  <sheetProtection/>
  <mergeCells count="2">
    <mergeCell ref="A1:M1"/>
    <mergeCell ref="A2:M2"/>
  </mergeCells>
  <conditionalFormatting sqref="M4:M65536">
    <cfRule type="cellIs" priority="10" dxfId="2" operator="equal" stopIfTrue="1">
      <formula>3</formula>
    </cfRule>
    <cfRule type="cellIs" priority="11" dxfId="1" operator="equal" stopIfTrue="1">
      <formula>2</formula>
    </cfRule>
    <cfRule type="cellIs" priority="12" dxfId="0" operator="equal" stopIfTrue="1">
      <formula>1</formula>
    </cfRule>
  </conditionalFormatting>
  <printOptions horizontalCentered="1"/>
  <pageMargins left="0.4724409448818898" right="0.35433070866141736" top="0.35433070866141736" bottom="0.4330708661417323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gym</cp:lastModifiedBy>
  <cp:lastPrinted>2018-03-18T18:44:10Z</cp:lastPrinted>
  <dcterms:created xsi:type="dcterms:W3CDTF">2009-11-15T09:06:06Z</dcterms:created>
  <dcterms:modified xsi:type="dcterms:W3CDTF">2018-03-18T18:50:05Z</dcterms:modified>
  <cp:category/>
  <cp:version/>
  <cp:contentType/>
  <cp:contentStatus/>
</cp:coreProperties>
</file>