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1"/>
  </bookViews>
  <sheets>
    <sheet name="Lvl 5 In Age" sheetId="1" r:id="rId1"/>
    <sheet name="Lvl 5 Out of Age" sheetId="2" r:id="rId2"/>
  </sheets>
  <definedNames>
    <definedName name="_xlnm._FilterDatabase" localSheetId="0" hidden="1">'Lvl 5 In Age'!$A$7:$Q$56</definedName>
    <definedName name="_xlnm._FilterDatabase" localSheetId="1" hidden="1">'Lvl 5 Out of Age'!$A$7:$Q$90</definedName>
    <definedName name="_xlnm.Print_Area" localSheetId="1">'Lvl 5 Out of Age'!$A$1:$Q$107</definedName>
  </definedNames>
  <calcPr fullCalcOnLoad="1"/>
</workbook>
</file>

<file path=xl/sharedStrings.xml><?xml version="1.0" encoding="utf-8"?>
<sst xmlns="http://schemas.openxmlformats.org/spreadsheetml/2006/main" count="403" uniqueCount="254">
  <si>
    <t>WEST MIDLANDS LEVEL 5 IN AGE CHAMPIONSHIPS</t>
  </si>
  <si>
    <t>VAULT</t>
  </si>
  <si>
    <t>BARS</t>
  </si>
  <si>
    <t>BEAM</t>
  </si>
  <si>
    <t>FLOOR</t>
  </si>
  <si>
    <t>TOTAL</t>
  </si>
  <si>
    <t>POSn</t>
  </si>
  <si>
    <t>SV</t>
  </si>
  <si>
    <t>LEVEL 5 In Age</t>
  </si>
  <si>
    <t>WEST MIDLANDS LEVEL 5 OUT OF AGE CHAMPIONSHIPS</t>
  </si>
  <si>
    <t>LEVEL  5 9/10</t>
  </si>
  <si>
    <t>LEVEL  5 11/12</t>
  </si>
  <si>
    <t>Park Wrekin</t>
  </si>
  <si>
    <t xml:space="preserve">Tamworth </t>
  </si>
  <si>
    <t>Grace Floyd</t>
  </si>
  <si>
    <t>Thea Baguley</t>
  </si>
  <si>
    <t xml:space="preserve">Uttoxeter </t>
  </si>
  <si>
    <t>Hereford Sparks</t>
  </si>
  <si>
    <t>East Staffs</t>
  </si>
  <si>
    <t>Amber Bircher</t>
  </si>
  <si>
    <t>Trinity Fletcher - Carruthers</t>
  </si>
  <si>
    <t>Emma Lockley</t>
  </si>
  <si>
    <t>Kerys Thomas</t>
  </si>
  <si>
    <t>Gabriele Barrios</t>
  </si>
  <si>
    <t>Ruby Thomas-Bent</t>
  </si>
  <si>
    <t xml:space="preserve">Birmingham Flames </t>
  </si>
  <si>
    <t xml:space="preserve">Coventry Empire </t>
  </si>
  <si>
    <t>Isabelle Finch</t>
  </si>
  <si>
    <t>Sophie Cale</t>
  </si>
  <si>
    <t>Tayler Mitchell</t>
  </si>
  <si>
    <t>Amber Colley</t>
  </si>
  <si>
    <t>Dominika Obniska</t>
  </si>
  <si>
    <t>Amy Jones</t>
  </si>
  <si>
    <t>Zofia Rojek</t>
  </si>
  <si>
    <t>Isobelle Barker</t>
  </si>
  <si>
    <t>Lily Odom</t>
  </si>
  <si>
    <t>29th OCTOBER 2017</t>
  </si>
  <si>
    <t>Macy Rowe</t>
  </si>
  <si>
    <t>Chloe Read</t>
  </si>
  <si>
    <t>Amber Perry</t>
  </si>
  <si>
    <t>Holly Larkin</t>
  </si>
  <si>
    <t>Neyah Dontay</t>
  </si>
  <si>
    <t>Makayla Radbourne</t>
  </si>
  <si>
    <t>Lauren Caddick</t>
  </si>
  <si>
    <t>Madison Maxwell</t>
  </si>
  <si>
    <t>Jayrian Laing</t>
  </si>
  <si>
    <t>Abbie Coulton</t>
  </si>
  <si>
    <t>Ella Rose Travis</t>
  </si>
  <si>
    <t>Sofia Cutler</t>
  </si>
  <si>
    <t>Kenyah Reddin</t>
  </si>
  <si>
    <t>Hannah Webley</t>
  </si>
  <si>
    <t>Freya Genever</t>
  </si>
  <si>
    <t>Harriet Bateman</t>
  </si>
  <si>
    <t>Demi George</t>
  </si>
  <si>
    <t>Amirah Hewitt</t>
  </si>
  <si>
    <t>Lucianna Anderson</t>
  </si>
  <si>
    <t>Isla Steed</t>
  </si>
  <si>
    <t>Katie Russell</t>
  </si>
  <si>
    <t>Lena Sienkiewicz</t>
  </si>
  <si>
    <t>Grace Long</t>
  </si>
  <si>
    <t>Isabel Gibbs</t>
  </si>
  <si>
    <t>Imogen Perrott</t>
  </si>
  <si>
    <t>Amalie Hughes</t>
  </si>
  <si>
    <t>Erin Hawkins</t>
  </si>
  <si>
    <t>Sareya Reece</t>
  </si>
  <si>
    <t>Lexie Ward</t>
  </si>
  <si>
    <t>Amy Geddes</t>
  </si>
  <si>
    <t>Martha Sidaway</t>
  </si>
  <si>
    <t>Lucie Halford</t>
  </si>
  <si>
    <t>Brie Thomas</t>
  </si>
  <si>
    <t>Phoebe Croker</t>
  </si>
  <si>
    <t>Grace McCollin</t>
  </si>
  <si>
    <t>Erin Mcaulley</t>
  </si>
  <si>
    <t>Flora Owen Sinclair</t>
  </si>
  <si>
    <t>Daisy Higgins</t>
  </si>
  <si>
    <t>Amaleigh Cowan</t>
  </si>
  <si>
    <t xml:space="preserve">Olivia Heal </t>
  </si>
  <si>
    <t>Darcy Brown</t>
  </si>
  <si>
    <t xml:space="preserve">Millie Wint </t>
  </si>
  <si>
    <t>Beatrice Annam</t>
  </si>
  <si>
    <t>Evie Sutton-Dean</t>
  </si>
  <si>
    <t>Lexie Addison</t>
  </si>
  <si>
    <t xml:space="preserve">Birches Valley </t>
  </si>
  <si>
    <t xml:space="preserve">Chelmsley Wood </t>
  </si>
  <si>
    <t xml:space="preserve">City of Birmingham </t>
  </si>
  <si>
    <t>City Of Worcester</t>
  </si>
  <si>
    <t xml:space="preserve">Coleshill </t>
  </si>
  <si>
    <t xml:space="preserve">Earls </t>
  </si>
  <si>
    <t>Midlands Gymnastics</t>
  </si>
  <si>
    <t xml:space="preserve">Nuneaton </t>
  </si>
  <si>
    <t xml:space="preserve">Rugby </t>
  </si>
  <si>
    <t>Shrewsbury</t>
  </si>
  <si>
    <t xml:space="preserve">Wolverhampton </t>
  </si>
  <si>
    <t>Morgan Hough</t>
  </si>
  <si>
    <t>Asia'H O'Shaughnessy</t>
  </si>
  <si>
    <t>Fearne Davis</t>
  </si>
  <si>
    <t>Grace Butler</t>
  </si>
  <si>
    <t>Marci White</t>
  </si>
  <si>
    <t>Ruby Vickers</t>
  </si>
  <si>
    <t>May Bird</t>
  </si>
  <si>
    <t>Grace Macrory</t>
  </si>
  <si>
    <t>Millie Guram-Baker</t>
  </si>
  <si>
    <t>Mia Macdonald</t>
  </si>
  <si>
    <t>Ellie Allan</t>
  </si>
  <si>
    <t>Elli Hutchings</t>
  </si>
  <si>
    <t>Katerina Galuzo</t>
  </si>
  <si>
    <t>Louisa Harrington</t>
  </si>
  <si>
    <t>Kya Johnston</t>
  </si>
  <si>
    <t>Halli Lanehart</t>
  </si>
  <si>
    <t>Jessica Skeet</t>
  </si>
  <si>
    <t>Ffion Raw</t>
  </si>
  <si>
    <t>Sophie Maidens</t>
  </si>
  <si>
    <t>Lilly Mills</t>
  </si>
  <si>
    <t>Jasmine  Dytor</t>
  </si>
  <si>
    <t>Ella Jennings</t>
  </si>
  <si>
    <t>Isabelle  Price</t>
  </si>
  <si>
    <t>Haf Rees</t>
  </si>
  <si>
    <t>Evie Storrer</t>
  </si>
  <si>
    <t>Ella Lewis</t>
  </si>
  <si>
    <t>Mya Hillary</t>
  </si>
  <si>
    <t>Talia Leeds</t>
  </si>
  <si>
    <t>Emily Foster</t>
  </si>
  <si>
    <t>Sienna Leigh Betteridge</t>
  </si>
  <si>
    <t>Poppy-Rose Farren</t>
  </si>
  <si>
    <t>Kenzii Lewis</t>
  </si>
  <si>
    <t>Ruby Holmes</t>
  </si>
  <si>
    <t>Alesha Williams</t>
  </si>
  <si>
    <t>Ffion Davies</t>
  </si>
  <si>
    <t>Emily Stephens</t>
  </si>
  <si>
    <t>Aimee Hooper</t>
  </si>
  <si>
    <t>Macey Jewkes</t>
  </si>
  <si>
    <t>Ruby Batey</t>
  </si>
  <si>
    <t>Connie Byrne-Smith</t>
  </si>
  <si>
    <t>Sadie Brown</t>
  </si>
  <si>
    <t>Carys Lloyd</t>
  </si>
  <si>
    <t>Sarah Fraser</t>
  </si>
  <si>
    <t>Ruby Wafer</t>
  </si>
  <si>
    <t>Holly Padfield</t>
  </si>
  <si>
    <t>Alice Smith</t>
  </si>
  <si>
    <t>Worcestershire Gymnastics</t>
  </si>
  <si>
    <t>Scarlett Mitchell</t>
  </si>
  <si>
    <t>Summer  Carter</t>
  </si>
  <si>
    <t>Renee Williams-Reid</t>
  </si>
  <si>
    <t>Harmani Clarke</t>
  </si>
  <si>
    <t>Danai Kritikou</t>
  </si>
  <si>
    <t>Rachel Hadley</t>
  </si>
  <si>
    <t>Lily Hart</t>
  </si>
  <si>
    <t>Emily Oaker</t>
  </si>
  <si>
    <t>Ava Bruce</t>
  </si>
  <si>
    <t>Jasmine Wooding</t>
  </si>
  <si>
    <t>Olivia Bartlett</t>
  </si>
  <si>
    <t>1</t>
  </si>
  <si>
    <t>3</t>
  </si>
  <si>
    <t>4</t>
  </si>
  <si>
    <t>5</t>
  </si>
  <si>
    <t>6</t>
  </si>
  <si>
    <t>7</t>
  </si>
  <si>
    <t>8</t>
  </si>
  <si>
    <t>9</t>
  </si>
  <si>
    <t>Coventry Empire</t>
  </si>
  <si>
    <t>Grace Bohdanowitsc</t>
  </si>
  <si>
    <t>12</t>
  </si>
  <si>
    <t>13</t>
  </si>
  <si>
    <t>Uttoxeter</t>
  </si>
  <si>
    <t>15</t>
  </si>
  <si>
    <t>Zara Palmer</t>
  </si>
  <si>
    <t>Revolution</t>
  </si>
  <si>
    <t>17</t>
  </si>
  <si>
    <t>Zhane Smith</t>
  </si>
  <si>
    <t>18</t>
  </si>
  <si>
    <t>Jessica Barnett</t>
  </si>
  <si>
    <t>19</t>
  </si>
  <si>
    <t>Maylayah Jay</t>
  </si>
  <si>
    <t>20</t>
  </si>
  <si>
    <t>Isabella Griffiths</t>
  </si>
  <si>
    <t>22</t>
  </si>
  <si>
    <t>23</t>
  </si>
  <si>
    <t>25</t>
  </si>
  <si>
    <t>27</t>
  </si>
  <si>
    <t>29</t>
  </si>
  <si>
    <t>31</t>
  </si>
  <si>
    <t>32</t>
  </si>
  <si>
    <t>Jaya Sanghera</t>
  </si>
  <si>
    <t>Sasha Hourigan</t>
  </si>
  <si>
    <t>Emily Dove</t>
  </si>
  <si>
    <t>59</t>
  </si>
  <si>
    <t>62</t>
  </si>
  <si>
    <t>68</t>
  </si>
  <si>
    <t>69</t>
  </si>
  <si>
    <t>112</t>
  </si>
  <si>
    <t>107</t>
  </si>
  <si>
    <t>110</t>
  </si>
  <si>
    <t>113</t>
  </si>
  <si>
    <t>114</t>
  </si>
  <si>
    <t>115</t>
  </si>
  <si>
    <t>120</t>
  </si>
  <si>
    <t>124</t>
  </si>
  <si>
    <t>125</t>
  </si>
  <si>
    <t>126</t>
  </si>
  <si>
    <t>127</t>
  </si>
  <si>
    <t>128</t>
  </si>
  <si>
    <t>134</t>
  </si>
  <si>
    <t>135</t>
  </si>
  <si>
    <t>136</t>
  </si>
  <si>
    <t>137</t>
  </si>
  <si>
    <t>City of Stoke</t>
  </si>
  <si>
    <t>138</t>
  </si>
  <si>
    <t>Daisy Dowell</t>
  </si>
  <si>
    <t>Wyre Forest</t>
  </si>
  <si>
    <t>139</t>
  </si>
  <si>
    <t>Ava Woodall</t>
  </si>
  <si>
    <t>140</t>
  </si>
  <si>
    <t>Erin McDonald</t>
  </si>
  <si>
    <t>70</t>
  </si>
  <si>
    <t>71</t>
  </si>
  <si>
    <t>72</t>
  </si>
  <si>
    <t>73</t>
  </si>
  <si>
    <t>Mollie Fawdry</t>
  </si>
  <si>
    <t>75</t>
  </si>
  <si>
    <t>76</t>
  </si>
  <si>
    <t>77</t>
  </si>
  <si>
    <t>78</t>
  </si>
  <si>
    <t>Phoebe Bridges</t>
  </si>
  <si>
    <t>79</t>
  </si>
  <si>
    <t>80</t>
  </si>
  <si>
    <t>81</t>
  </si>
  <si>
    <t>84</t>
  </si>
  <si>
    <t>Wolverhampton</t>
  </si>
  <si>
    <t>86</t>
  </si>
  <si>
    <t>87</t>
  </si>
  <si>
    <t>90</t>
  </si>
  <si>
    <t>91</t>
  </si>
  <si>
    <t>92</t>
  </si>
  <si>
    <t>94</t>
  </si>
  <si>
    <t>95</t>
  </si>
  <si>
    <t>97</t>
  </si>
  <si>
    <t>98</t>
  </si>
  <si>
    <t>99</t>
  </si>
  <si>
    <t>100</t>
  </si>
  <si>
    <t>101</t>
  </si>
  <si>
    <t>102</t>
  </si>
  <si>
    <t>103</t>
  </si>
  <si>
    <t>104</t>
  </si>
  <si>
    <t>Georgia-Mae Beales</t>
  </si>
  <si>
    <t>105</t>
  </si>
  <si>
    <t>106</t>
  </si>
  <si>
    <t>Alice Manterfield</t>
  </si>
  <si>
    <t>141</t>
  </si>
  <si>
    <t>Poppy Hollingsworth</t>
  </si>
  <si>
    <t>*</t>
  </si>
  <si>
    <t>Jada Stone</t>
  </si>
  <si>
    <t>Daria Kulesza</t>
  </si>
  <si>
    <t>Jasmine Lawton</t>
  </si>
  <si>
    <t xml:space="preserve">Milana Tweats 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</si>
</sst>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#/##"/>
    <numFmt numFmtId="173" formatCode="0.000"/>
    <numFmt numFmtId="174" formatCode="0.0"/>
    <numFmt numFmtId="175" formatCode="0.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trike/>
      <sz val="10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0" borderId="0" xfId="56" applyFont="1" applyBorder="1">
      <alignment/>
      <protection/>
    </xf>
    <xf numFmtId="173" fontId="3" fillId="0" borderId="0" xfId="56" applyNumberFormat="1" applyFont="1" applyBorder="1">
      <alignment/>
      <protection/>
    </xf>
    <xf numFmtId="0" fontId="3" fillId="0" borderId="0" xfId="56" applyFont="1" applyBorder="1" applyAlignment="1">
      <alignment/>
      <protection/>
    </xf>
    <xf numFmtId="0" fontId="4" fillId="0" borderId="0" xfId="56" applyFont="1" applyBorder="1" applyAlignment="1">
      <alignment/>
      <protection/>
    </xf>
    <xf numFmtId="172" fontId="5" fillId="0" borderId="0" xfId="56" applyNumberFormat="1" applyFont="1" applyBorder="1" applyAlignment="1">
      <alignment/>
      <protection/>
    </xf>
    <xf numFmtId="0" fontId="5" fillId="0" borderId="0" xfId="56" applyFont="1" applyBorder="1" applyAlignment="1">
      <alignment/>
      <protection/>
    </xf>
    <xf numFmtId="0" fontId="3" fillId="0" borderId="0" xfId="56" applyFont="1" applyBorder="1" applyAlignment="1">
      <alignment horizontal="center"/>
      <protection/>
    </xf>
    <xf numFmtId="0" fontId="2" fillId="0" borderId="0" xfId="55">
      <alignment/>
      <protection/>
    </xf>
    <xf numFmtId="0" fontId="3" fillId="0" borderId="0" xfId="55" applyFont="1" applyBorder="1">
      <alignment/>
      <protection/>
    </xf>
    <xf numFmtId="173" fontId="3" fillId="0" borderId="0" xfId="55" applyNumberFormat="1" applyFont="1" applyBorder="1">
      <alignment/>
      <protection/>
    </xf>
    <xf numFmtId="0" fontId="4" fillId="0" borderId="0" xfId="55" applyFont="1" applyBorder="1" applyAlignment="1">
      <alignment/>
      <protection/>
    </xf>
    <xf numFmtId="172" fontId="5" fillId="0" borderId="0" xfId="55" applyNumberFormat="1" applyFont="1" applyBorder="1" applyAlignment="1">
      <alignment/>
      <protection/>
    </xf>
    <xf numFmtId="0" fontId="5" fillId="0" borderId="0" xfId="55" applyFont="1" applyBorder="1" applyAlignment="1">
      <alignment/>
      <protection/>
    </xf>
    <xf numFmtId="0" fontId="2" fillId="0" borderId="0" xfId="55" applyFont="1" applyBorder="1" applyAlignment="1">
      <alignment/>
      <protection/>
    </xf>
    <xf numFmtId="0" fontId="2" fillId="0" borderId="0" xfId="55" applyFont="1" applyBorder="1">
      <alignment/>
      <protection/>
    </xf>
    <xf numFmtId="0" fontId="2" fillId="0" borderId="0" xfId="55" applyFont="1" applyFill="1" applyBorder="1">
      <alignment/>
      <protection/>
    </xf>
    <xf numFmtId="0" fontId="2" fillId="0" borderId="0" xfId="55" applyNumberFormat="1" applyFont="1" applyBorder="1" applyAlignment="1">
      <alignment/>
      <protection/>
    </xf>
    <xf numFmtId="0" fontId="3" fillId="0" borderId="0" xfId="55" applyFont="1" applyBorder="1" applyAlignment="1">
      <alignment horizontal="center"/>
      <protection/>
    </xf>
    <xf numFmtId="0" fontId="2" fillId="0" borderId="10" xfId="0" applyFont="1" applyBorder="1" applyAlignment="1">
      <alignment/>
    </xf>
    <xf numFmtId="1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173" fontId="3" fillId="0" borderId="10" xfId="56" applyNumberFormat="1" applyFont="1" applyBorder="1" applyAlignment="1">
      <alignment/>
      <protection/>
    </xf>
    <xf numFmtId="1" fontId="3" fillId="0" borderId="10" xfId="56" applyNumberFormat="1" applyFont="1" applyBorder="1" applyAlignment="1">
      <alignment/>
      <protection/>
    </xf>
    <xf numFmtId="173" fontId="3" fillId="0" borderId="10" xfId="56" applyNumberFormat="1" applyFont="1" applyBorder="1">
      <alignment/>
      <protection/>
    </xf>
    <xf numFmtId="173" fontId="3" fillId="0" borderId="10" xfId="56" applyNumberFormat="1" applyFont="1" applyFill="1" applyBorder="1" applyAlignment="1">
      <alignment/>
      <protection/>
    </xf>
    <xf numFmtId="0" fontId="0" fillId="0" borderId="10" xfId="0" applyBorder="1" applyAlignment="1">
      <alignment/>
    </xf>
    <xf numFmtId="173" fontId="3" fillId="0" borderId="10" xfId="55" applyNumberFormat="1" applyFont="1" applyBorder="1" applyAlignment="1">
      <alignment/>
      <protection/>
    </xf>
    <xf numFmtId="173" fontId="3" fillId="0" borderId="10" xfId="55" applyNumberFormat="1" applyFont="1" applyBorder="1">
      <alignment/>
      <protection/>
    </xf>
    <xf numFmtId="173" fontId="3" fillId="0" borderId="10" xfId="55" applyNumberFormat="1" applyFont="1" applyFill="1" applyBorder="1" applyAlignment="1">
      <alignment/>
      <protection/>
    </xf>
    <xf numFmtId="0" fontId="2" fillId="0" borderId="0" xfId="56" applyBorder="1">
      <alignment/>
      <protection/>
    </xf>
    <xf numFmtId="0" fontId="0" fillId="0" borderId="0" xfId="0" applyBorder="1" applyAlignment="1">
      <alignment/>
    </xf>
    <xf numFmtId="0" fontId="0" fillId="0" borderId="10" xfId="0" applyNumberFormat="1" applyBorder="1" applyAlignment="1">
      <alignment/>
    </xf>
    <xf numFmtId="172" fontId="5" fillId="0" borderId="11" xfId="55" applyNumberFormat="1" applyFont="1" applyBorder="1" applyAlignment="1">
      <alignment/>
      <protection/>
    </xf>
    <xf numFmtId="1" fontId="3" fillId="0" borderId="11" xfId="56" applyNumberFormat="1" applyFont="1" applyBorder="1" applyAlignment="1">
      <alignment horizontal="center"/>
      <protection/>
    </xf>
    <xf numFmtId="174" fontId="2" fillId="33" borderId="10" xfId="0" applyNumberFormat="1" applyFont="1" applyFill="1" applyBorder="1" applyAlignment="1">
      <alignment/>
    </xf>
    <xf numFmtId="174" fontId="7" fillId="33" borderId="10" xfId="0" applyNumberFormat="1" applyFont="1" applyFill="1" applyBorder="1" applyAlignment="1">
      <alignment/>
    </xf>
    <xf numFmtId="173" fontId="7" fillId="0" borderId="10" xfId="56" applyNumberFormat="1" applyFont="1" applyBorder="1">
      <alignment/>
      <protection/>
    </xf>
    <xf numFmtId="1" fontId="3" fillId="13" borderId="10" xfId="56" applyNumberFormat="1" applyFont="1" applyFill="1" applyBorder="1" applyAlignment="1">
      <alignment/>
      <protection/>
    </xf>
    <xf numFmtId="0" fontId="3" fillId="0" borderId="10" xfId="0" applyFont="1" applyBorder="1" applyAlignment="1">
      <alignment/>
    </xf>
    <xf numFmtId="0" fontId="3" fillId="0" borderId="0" xfId="55" applyFont="1" applyFill="1" applyBorder="1" applyAlignment="1">
      <alignment horizontal="center"/>
      <protection/>
    </xf>
    <xf numFmtId="0" fontId="3" fillId="0" borderId="0" xfId="55" applyFont="1" applyFill="1" applyBorder="1">
      <alignment/>
      <protection/>
    </xf>
    <xf numFmtId="0" fontId="2" fillId="0" borderId="0" xfId="55" applyFill="1">
      <alignment/>
      <protection/>
    </xf>
    <xf numFmtId="0" fontId="3" fillId="0" borderId="11" xfId="55" applyFont="1" applyFill="1" applyBorder="1">
      <alignment/>
      <protection/>
    </xf>
    <xf numFmtId="0" fontId="0" fillId="0" borderId="0" xfId="0" applyFill="1" applyAlignment="1">
      <alignment/>
    </xf>
    <xf numFmtId="1" fontId="3" fillId="19" borderId="10" xfId="56" applyNumberFormat="1" applyFont="1" applyFill="1" applyBorder="1" applyAlignment="1">
      <alignment/>
      <protection/>
    </xf>
    <xf numFmtId="0" fontId="6" fillId="0" borderId="0" xfId="56" applyFont="1" applyBorder="1" applyAlignment="1">
      <alignment horizontal="center"/>
      <protection/>
    </xf>
    <xf numFmtId="0" fontId="6" fillId="0" borderId="0" xfId="55" applyFont="1" applyBorder="1" applyAlignment="1">
      <alignment horizontal="center"/>
      <protection/>
    </xf>
    <xf numFmtId="0" fontId="2" fillId="34" borderId="10" xfId="0" applyFont="1" applyFill="1" applyBorder="1" applyAlignment="1">
      <alignment/>
    </xf>
    <xf numFmtId="174" fontId="2" fillId="34" borderId="10" xfId="0" applyNumberFormat="1" applyFont="1" applyFill="1" applyBorder="1" applyAlignment="1">
      <alignment/>
    </xf>
    <xf numFmtId="173" fontId="3" fillId="34" borderId="10" xfId="56" applyNumberFormat="1" applyFont="1" applyFill="1" applyBorder="1">
      <alignment/>
      <protection/>
    </xf>
    <xf numFmtId="1" fontId="3" fillId="34" borderId="10" xfId="56" applyNumberFormat="1" applyFont="1" applyFill="1" applyBorder="1" applyAlignment="1">
      <alignment/>
      <protection/>
    </xf>
    <xf numFmtId="0" fontId="3" fillId="34" borderId="10" xfId="0" applyFont="1" applyFill="1" applyBorder="1" applyAlignment="1">
      <alignment/>
    </xf>
    <xf numFmtId="173" fontId="3" fillId="34" borderId="10" xfId="55" applyNumberFormat="1" applyFont="1" applyFill="1" applyBorder="1" applyAlignment="1">
      <alignment/>
      <protection/>
    </xf>
    <xf numFmtId="173" fontId="3" fillId="34" borderId="10" xfId="55" applyNumberFormat="1" applyFont="1" applyFill="1" applyBorder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">
    <dxf>
      <fill>
        <patternFill>
          <bgColor theme="0" tint="-0.3499799966812134"/>
        </patternFill>
      </fill>
    </dxf>
    <dxf>
      <fill>
        <patternFill>
          <bgColor theme="9" tint="-0.24993999302387238"/>
        </patternFill>
      </fill>
    </dxf>
    <dxf>
      <fill>
        <patternFill>
          <bgColor rgb="FFFFFF00"/>
        </patternFill>
      </fill>
    </dxf>
    <dxf>
      <fill>
        <patternFill>
          <bgColor theme="0" tint="-0.3499799966812134"/>
        </patternFill>
      </fill>
    </dxf>
    <dxf>
      <fill>
        <patternFill>
          <bgColor theme="9" tint="-0.24993999302387238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39"/>
  <sheetViews>
    <sheetView zoomScale="80" zoomScaleNormal="80" zoomScalePageLayoutView="0" workbookViewId="0" topLeftCell="A30">
      <pane xSplit="3" topLeftCell="D1" activePane="topRight" state="frozen"/>
      <selection pane="topLeft" activeCell="A24" sqref="A24"/>
      <selection pane="topRight" activeCell="N62" sqref="N62"/>
    </sheetView>
  </sheetViews>
  <sheetFormatPr defaultColWidth="9.140625" defaultRowHeight="15"/>
  <cols>
    <col min="1" max="1" width="4.140625" style="0" bestFit="1" customWidth="1"/>
    <col min="2" max="2" width="22.28125" style="0" bestFit="1" customWidth="1"/>
    <col min="3" max="3" width="19.8515625" style="0" bestFit="1" customWidth="1"/>
    <col min="4" max="4" width="5.28125" style="0" customWidth="1"/>
    <col min="5" max="5" width="8.00390625" style="0" bestFit="1" customWidth="1"/>
    <col min="6" max="6" width="6.57421875" style="0" bestFit="1" customWidth="1"/>
    <col min="7" max="7" width="5.28125" style="0" customWidth="1"/>
    <col min="8" max="8" width="7.140625" style="0" bestFit="1" customWidth="1"/>
    <col min="9" max="9" width="6.57421875" style="0" bestFit="1" customWidth="1"/>
    <col min="10" max="10" width="5.28125" style="0" customWidth="1"/>
    <col min="11" max="11" width="7.140625" style="0" customWidth="1"/>
    <col min="12" max="12" width="6.57421875" style="0" customWidth="1"/>
    <col min="13" max="13" width="5.28125" style="0" customWidth="1"/>
    <col min="14" max="14" width="7.7109375" style="0" customWidth="1"/>
    <col min="15" max="15" width="6.57421875" style="0" customWidth="1"/>
    <col min="16" max="16" width="7.140625" style="32" bestFit="1" customWidth="1"/>
    <col min="17" max="17" width="5.421875" style="32" bestFit="1" customWidth="1"/>
    <col min="18" max="18" width="9.140625" style="32" customWidth="1"/>
  </cols>
  <sheetData>
    <row r="1" spans="1:18" ht="15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/>
    </row>
    <row r="2" spans="1:18" ht="15">
      <c r="A2" s="48" t="s">
        <v>36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/>
    </row>
    <row r="3" spans="1:18" ht="1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/>
    </row>
    <row r="4" spans="1:18" ht="15">
      <c r="A4" s="1"/>
      <c r="B4" s="1"/>
      <c r="C4" s="1"/>
      <c r="D4" s="1"/>
      <c r="E4" s="3" t="s">
        <v>1</v>
      </c>
      <c r="F4" s="2"/>
      <c r="G4" s="1"/>
      <c r="H4" s="3" t="s">
        <v>2</v>
      </c>
      <c r="I4" s="2"/>
      <c r="J4" s="1"/>
      <c r="K4" s="3" t="s">
        <v>3</v>
      </c>
      <c r="L4" s="2"/>
      <c r="M4" s="1"/>
      <c r="N4" s="3" t="s">
        <v>4</v>
      </c>
      <c r="O4" s="2"/>
      <c r="P4" s="2" t="s">
        <v>5</v>
      </c>
      <c r="Q4" s="2" t="s">
        <v>6</v>
      </c>
      <c r="R4"/>
    </row>
    <row r="5" spans="1:18" ht="15">
      <c r="A5" s="1"/>
      <c r="B5" s="1"/>
      <c r="C5" s="1"/>
      <c r="D5" s="1"/>
      <c r="E5" s="3"/>
      <c r="F5" s="2" t="s">
        <v>6</v>
      </c>
      <c r="G5" s="1"/>
      <c r="H5" s="3"/>
      <c r="I5" s="2" t="s">
        <v>6</v>
      </c>
      <c r="J5" s="1"/>
      <c r="K5" s="3"/>
      <c r="L5" s="2" t="s">
        <v>6</v>
      </c>
      <c r="M5" s="1"/>
      <c r="N5" s="3"/>
      <c r="O5" s="2" t="s">
        <v>6</v>
      </c>
      <c r="P5" s="2"/>
      <c r="Q5" s="1"/>
      <c r="R5"/>
    </row>
    <row r="6" spans="1:18" ht="18.75">
      <c r="A6" s="4"/>
      <c r="B6" s="5" t="s">
        <v>8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2"/>
      <c r="R6"/>
    </row>
    <row r="7" spans="1:18" ht="15.75">
      <c r="A7" s="4"/>
      <c r="B7" s="7"/>
      <c r="C7" s="6"/>
      <c r="D7" s="35" t="s">
        <v>7</v>
      </c>
      <c r="E7" s="34"/>
      <c r="F7" s="34"/>
      <c r="G7" s="35" t="s">
        <v>7</v>
      </c>
      <c r="H7" s="35"/>
      <c r="I7" s="35"/>
      <c r="J7" s="35" t="s">
        <v>7</v>
      </c>
      <c r="K7" s="35"/>
      <c r="L7" s="35"/>
      <c r="M7" s="35" t="s">
        <v>7</v>
      </c>
      <c r="N7" s="35"/>
      <c r="O7" s="6"/>
      <c r="P7" s="6"/>
      <c r="Q7" s="2"/>
      <c r="R7"/>
    </row>
    <row r="8" spans="1:18" ht="15">
      <c r="A8" s="22">
        <v>61</v>
      </c>
      <c r="B8" s="20" t="s">
        <v>71</v>
      </c>
      <c r="C8" s="20" t="s">
        <v>90</v>
      </c>
      <c r="D8" s="36">
        <v>3.5</v>
      </c>
      <c r="E8" s="25">
        <v>12.6</v>
      </c>
      <c r="F8" s="24">
        <f aca="true" t="shared" si="0" ref="F8:F39">RANK(E8,E$8:E$56)</f>
        <v>2</v>
      </c>
      <c r="G8" s="36">
        <v>2.6</v>
      </c>
      <c r="H8" s="25">
        <v>11.27</v>
      </c>
      <c r="I8" s="24">
        <f aca="true" t="shared" si="1" ref="I8:I39">RANK(H8,H$8:H$56)</f>
        <v>6</v>
      </c>
      <c r="J8" s="36">
        <v>3</v>
      </c>
      <c r="K8" s="25">
        <v>12.27</v>
      </c>
      <c r="L8" s="24">
        <f aca="true" t="shared" si="2" ref="L8:L39">RANK(K8,K$8:K$56)</f>
        <v>6</v>
      </c>
      <c r="M8" s="36">
        <v>3.4</v>
      </c>
      <c r="N8" s="25">
        <v>13.4</v>
      </c>
      <c r="O8" s="24">
        <f aca="true" t="shared" si="3" ref="O8:O39">RANK(N8,N$8:N$56)</f>
        <v>2</v>
      </c>
      <c r="P8" s="25">
        <f aca="true" t="shared" si="4" ref="P8:P39">N8+K8+H8+E8</f>
        <v>49.54</v>
      </c>
      <c r="Q8" s="40">
        <f aca="true" t="shared" si="5" ref="Q8:Q39">RANK(P8,P$8:P$56)</f>
        <v>1</v>
      </c>
      <c r="R8"/>
    </row>
    <row r="9" spans="1:18" ht="15">
      <c r="A9" s="22">
        <v>119</v>
      </c>
      <c r="B9" s="20" t="s">
        <v>81</v>
      </c>
      <c r="C9" s="20" t="s">
        <v>92</v>
      </c>
      <c r="D9" s="36">
        <v>3</v>
      </c>
      <c r="E9" s="23">
        <v>11.7</v>
      </c>
      <c r="F9" s="24">
        <f t="shared" si="0"/>
        <v>23</v>
      </c>
      <c r="G9" s="36">
        <v>2.6</v>
      </c>
      <c r="H9" s="23">
        <v>11.57</v>
      </c>
      <c r="I9" s="24">
        <f t="shared" si="1"/>
        <v>4</v>
      </c>
      <c r="J9" s="36">
        <v>3.5</v>
      </c>
      <c r="K9" s="23">
        <v>12.8</v>
      </c>
      <c r="L9" s="24">
        <f t="shared" si="2"/>
        <v>3</v>
      </c>
      <c r="M9" s="36">
        <v>3.4</v>
      </c>
      <c r="N9" s="23">
        <v>12.7</v>
      </c>
      <c r="O9" s="24">
        <f t="shared" si="3"/>
        <v>5</v>
      </c>
      <c r="P9" s="25">
        <f t="shared" si="4"/>
        <v>48.769999999999996</v>
      </c>
      <c r="Q9" s="40">
        <f t="shared" si="5"/>
        <v>2</v>
      </c>
      <c r="R9"/>
    </row>
    <row r="10" spans="1:18" ht="15">
      <c r="A10" s="22" t="s">
        <v>194</v>
      </c>
      <c r="B10" s="20" t="s">
        <v>58</v>
      </c>
      <c r="C10" s="20" t="s">
        <v>18</v>
      </c>
      <c r="D10" s="36">
        <v>3</v>
      </c>
      <c r="E10" s="25">
        <v>11.85</v>
      </c>
      <c r="F10" s="24">
        <f t="shared" si="0"/>
        <v>18</v>
      </c>
      <c r="G10" s="36">
        <v>2.7</v>
      </c>
      <c r="H10" s="25">
        <v>11.6</v>
      </c>
      <c r="I10" s="24">
        <f t="shared" si="1"/>
        <v>3</v>
      </c>
      <c r="J10" s="36">
        <v>3.4</v>
      </c>
      <c r="K10" s="25">
        <v>12.8</v>
      </c>
      <c r="L10" s="24">
        <f t="shared" si="2"/>
        <v>3</v>
      </c>
      <c r="M10" s="36">
        <v>3.3</v>
      </c>
      <c r="N10" s="25">
        <v>12.5</v>
      </c>
      <c r="O10" s="24">
        <f t="shared" si="3"/>
        <v>11</v>
      </c>
      <c r="P10" s="25">
        <f t="shared" si="4"/>
        <v>48.75</v>
      </c>
      <c r="Q10" s="40">
        <f t="shared" si="5"/>
        <v>3</v>
      </c>
      <c r="R10"/>
    </row>
    <row r="11" spans="1:18" ht="15">
      <c r="A11" s="22" t="s">
        <v>198</v>
      </c>
      <c r="B11" s="20" t="s">
        <v>69</v>
      </c>
      <c r="C11" s="20" t="s">
        <v>12</v>
      </c>
      <c r="D11" s="36">
        <v>3.5</v>
      </c>
      <c r="E11" s="23">
        <v>12.25</v>
      </c>
      <c r="F11" s="24">
        <f t="shared" si="0"/>
        <v>7</v>
      </c>
      <c r="G11" s="36">
        <v>2.6</v>
      </c>
      <c r="H11" s="23">
        <v>11.17</v>
      </c>
      <c r="I11" s="24">
        <f t="shared" si="1"/>
        <v>7</v>
      </c>
      <c r="J11" s="36">
        <v>3.5</v>
      </c>
      <c r="K11" s="23">
        <v>12.63</v>
      </c>
      <c r="L11" s="24">
        <f t="shared" si="2"/>
        <v>5</v>
      </c>
      <c r="M11" s="36">
        <v>3.3</v>
      </c>
      <c r="N11" s="23">
        <v>12.5</v>
      </c>
      <c r="O11" s="24">
        <f t="shared" si="3"/>
        <v>11</v>
      </c>
      <c r="P11" s="25">
        <f t="shared" si="4"/>
        <v>48.550000000000004</v>
      </c>
      <c r="Q11" s="40">
        <f t="shared" si="5"/>
        <v>4</v>
      </c>
      <c r="R11"/>
    </row>
    <row r="12" spans="1:18" ht="15">
      <c r="A12" s="22" t="s">
        <v>188</v>
      </c>
      <c r="B12" s="20" t="s">
        <v>49</v>
      </c>
      <c r="C12" s="20" t="s">
        <v>84</v>
      </c>
      <c r="D12" s="36">
        <v>3.5</v>
      </c>
      <c r="E12" s="25">
        <v>12.55</v>
      </c>
      <c r="F12" s="24">
        <f t="shared" si="0"/>
        <v>3</v>
      </c>
      <c r="G12" s="36">
        <v>2</v>
      </c>
      <c r="H12" s="25">
        <v>10.34</v>
      </c>
      <c r="I12" s="24">
        <f t="shared" si="1"/>
        <v>22</v>
      </c>
      <c r="J12" s="36">
        <v>3.7</v>
      </c>
      <c r="K12" s="25">
        <v>12.83</v>
      </c>
      <c r="L12" s="24">
        <f t="shared" si="2"/>
        <v>2</v>
      </c>
      <c r="M12" s="36">
        <v>3.5</v>
      </c>
      <c r="N12" s="25">
        <v>12.55</v>
      </c>
      <c r="O12" s="24">
        <f t="shared" si="3"/>
        <v>10</v>
      </c>
      <c r="P12" s="25">
        <f t="shared" si="4"/>
        <v>48.269999999999996</v>
      </c>
      <c r="Q12" s="40">
        <f t="shared" si="5"/>
        <v>5</v>
      </c>
      <c r="R12"/>
    </row>
    <row r="13" spans="1:18" ht="15">
      <c r="A13" s="22">
        <v>117</v>
      </c>
      <c r="B13" s="20" t="s">
        <v>79</v>
      </c>
      <c r="C13" s="20" t="s">
        <v>92</v>
      </c>
      <c r="D13" s="36">
        <v>3.5</v>
      </c>
      <c r="E13" s="25">
        <v>12.5</v>
      </c>
      <c r="F13" s="24">
        <f t="shared" si="0"/>
        <v>4</v>
      </c>
      <c r="G13" s="36">
        <v>2</v>
      </c>
      <c r="H13" s="25">
        <v>11.1</v>
      </c>
      <c r="I13" s="24">
        <f t="shared" si="1"/>
        <v>9</v>
      </c>
      <c r="J13" s="36">
        <v>3.6</v>
      </c>
      <c r="K13" s="25">
        <v>11.4</v>
      </c>
      <c r="L13" s="24">
        <f t="shared" si="2"/>
        <v>8</v>
      </c>
      <c r="M13" s="36">
        <v>3.4</v>
      </c>
      <c r="N13" s="25">
        <v>12.5</v>
      </c>
      <c r="O13" s="24">
        <f t="shared" si="3"/>
        <v>11</v>
      </c>
      <c r="P13" s="25">
        <f t="shared" si="4"/>
        <v>47.5</v>
      </c>
      <c r="Q13" s="40">
        <f t="shared" si="5"/>
        <v>6</v>
      </c>
      <c r="R13"/>
    </row>
    <row r="14" spans="1:18" ht="15">
      <c r="A14" s="22" t="s">
        <v>204</v>
      </c>
      <c r="B14" s="20" t="s">
        <v>253</v>
      </c>
      <c r="C14" s="20" t="s">
        <v>205</v>
      </c>
      <c r="D14" s="36">
        <v>3.5</v>
      </c>
      <c r="E14" s="25">
        <v>12.25</v>
      </c>
      <c r="F14" s="24">
        <f t="shared" si="0"/>
        <v>7</v>
      </c>
      <c r="G14" s="36">
        <v>2.1</v>
      </c>
      <c r="H14" s="25">
        <v>10.83</v>
      </c>
      <c r="I14" s="24">
        <f t="shared" si="1"/>
        <v>15</v>
      </c>
      <c r="J14" s="36">
        <v>2.8</v>
      </c>
      <c r="K14" s="25">
        <v>11.23</v>
      </c>
      <c r="L14" s="24">
        <f t="shared" si="2"/>
        <v>9</v>
      </c>
      <c r="M14" s="36">
        <v>3.5</v>
      </c>
      <c r="N14" s="25">
        <v>12.6</v>
      </c>
      <c r="O14" s="24">
        <f t="shared" si="3"/>
        <v>8</v>
      </c>
      <c r="P14" s="25">
        <f t="shared" si="4"/>
        <v>46.91</v>
      </c>
      <c r="Q14" s="40">
        <f t="shared" si="5"/>
        <v>7</v>
      </c>
      <c r="R14"/>
    </row>
    <row r="15" spans="1:18" ht="15">
      <c r="A15" s="22" t="s">
        <v>195</v>
      </c>
      <c r="B15" s="20" t="s">
        <v>63</v>
      </c>
      <c r="C15" s="20" t="s">
        <v>88</v>
      </c>
      <c r="D15" s="36">
        <v>3.5</v>
      </c>
      <c r="E15" s="25">
        <v>12.3</v>
      </c>
      <c r="F15" s="24">
        <f t="shared" si="0"/>
        <v>5</v>
      </c>
      <c r="G15" s="36">
        <v>2.1</v>
      </c>
      <c r="H15" s="25">
        <v>11.07</v>
      </c>
      <c r="I15" s="24">
        <f t="shared" si="1"/>
        <v>10</v>
      </c>
      <c r="J15" s="36">
        <v>3.5</v>
      </c>
      <c r="K15" s="25">
        <v>11.13</v>
      </c>
      <c r="L15" s="24">
        <f t="shared" si="2"/>
        <v>11</v>
      </c>
      <c r="M15" s="36">
        <v>3.4</v>
      </c>
      <c r="N15" s="25">
        <v>12.4</v>
      </c>
      <c r="O15" s="24">
        <f t="shared" si="3"/>
        <v>14</v>
      </c>
      <c r="P15" s="25">
        <f t="shared" si="4"/>
        <v>46.900000000000006</v>
      </c>
      <c r="Q15" s="40">
        <f t="shared" si="5"/>
        <v>8</v>
      </c>
      <c r="R15"/>
    </row>
    <row r="16" spans="1:18" ht="15.75" customHeight="1">
      <c r="A16" s="22">
        <v>118</v>
      </c>
      <c r="B16" s="20" t="s">
        <v>80</v>
      </c>
      <c r="C16" s="20" t="s">
        <v>92</v>
      </c>
      <c r="D16" s="36">
        <v>3</v>
      </c>
      <c r="E16" s="25">
        <v>11.95</v>
      </c>
      <c r="F16" s="24">
        <f t="shared" si="0"/>
        <v>15</v>
      </c>
      <c r="G16" s="36">
        <v>2.6</v>
      </c>
      <c r="H16" s="25">
        <v>11.84</v>
      </c>
      <c r="I16" s="46">
        <f t="shared" si="1"/>
        <v>1</v>
      </c>
      <c r="J16" s="36">
        <v>3.5</v>
      </c>
      <c r="K16" s="25">
        <v>10.37</v>
      </c>
      <c r="L16" s="24">
        <f t="shared" si="2"/>
        <v>24</v>
      </c>
      <c r="M16" s="36">
        <v>3.3</v>
      </c>
      <c r="N16" s="25">
        <v>12.7</v>
      </c>
      <c r="O16" s="24">
        <f t="shared" si="3"/>
        <v>5</v>
      </c>
      <c r="P16" s="25">
        <f t="shared" si="4"/>
        <v>46.86</v>
      </c>
      <c r="Q16" s="40">
        <f t="shared" si="5"/>
        <v>9</v>
      </c>
      <c r="R16"/>
    </row>
    <row r="17" spans="1:18" ht="15">
      <c r="A17" s="22" t="s">
        <v>189</v>
      </c>
      <c r="B17" s="20" t="s">
        <v>55</v>
      </c>
      <c r="C17" s="20" t="s">
        <v>26</v>
      </c>
      <c r="D17" s="36">
        <v>3.5</v>
      </c>
      <c r="E17" s="26">
        <v>11.8</v>
      </c>
      <c r="F17" s="24">
        <f t="shared" si="0"/>
        <v>19</v>
      </c>
      <c r="G17" s="36">
        <v>2.6</v>
      </c>
      <c r="H17" s="26">
        <v>10.47</v>
      </c>
      <c r="I17" s="24">
        <f t="shared" si="1"/>
        <v>18</v>
      </c>
      <c r="J17" s="36">
        <v>3.6</v>
      </c>
      <c r="K17" s="26">
        <v>12.9</v>
      </c>
      <c r="L17" s="46">
        <f t="shared" si="2"/>
        <v>1</v>
      </c>
      <c r="M17" s="36">
        <v>3.3</v>
      </c>
      <c r="N17" s="26">
        <v>11.55</v>
      </c>
      <c r="O17" s="24">
        <f t="shared" si="3"/>
        <v>31</v>
      </c>
      <c r="P17" s="25">
        <f t="shared" si="4"/>
        <v>46.72</v>
      </c>
      <c r="Q17" s="40">
        <f t="shared" si="5"/>
        <v>10</v>
      </c>
      <c r="R17"/>
    </row>
    <row r="18" spans="1:18" ht="15">
      <c r="A18" s="22" t="s">
        <v>196</v>
      </c>
      <c r="B18" s="20" t="s">
        <v>67</v>
      </c>
      <c r="C18" s="20" t="s">
        <v>12</v>
      </c>
      <c r="D18" s="36">
        <v>3.5</v>
      </c>
      <c r="E18" s="23">
        <v>12.8</v>
      </c>
      <c r="F18" s="46">
        <f t="shared" si="0"/>
        <v>1</v>
      </c>
      <c r="G18" s="36">
        <v>2</v>
      </c>
      <c r="H18" s="23">
        <v>9.1</v>
      </c>
      <c r="I18" s="24">
        <f t="shared" si="1"/>
        <v>31</v>
      </c>
      <c r="J18" s="36">
        <v>2.9</v>
      </c>
      <c r="K18" s="23">
        <v>11.7</v>
      </c>
      <c r="L18" s="24">
        <f t="shared" si="2"/>
        <v>7</v>
      </c>
      <c r="M18" s="36">
        <v>3.3</v>
      </c>
      <c r="N18" s="23">
        <v>12.85</v>
      </c>
      <c r="O18" s="24">
        <f t="shared" si="3"/>
        <v>4</v>
      </c>
      <c r="P18" s="25">
        <f t="shared" si="4"/>
        <v>46.45</v>
      </c>
      <c r="Q18" s="40">
        <f t="shared" si="5"/>
        <v>11</v>
      </c>
      <c r="R18"/>
    </row>
    <row r="19" spans="1:18" ht="15">
      <c r="A19" s="22">
        <v>121</v>
      </c>
      <c r="B19" s="20" t="s">
        <v>64</v>
      </c>
      <c r="C19" s="20" t="s">
        <v>89</v>
      </c>
      <c r="D19" s="36">
        <v>3</v>
      </c>
      <c r="E19" s="25">
        <v>11.75</v>
      </c>
      <c r="F19" s="24">
        <f t="shared" si="0"/>
        <v>20</v>
      </c>
      <c r="G19" s="36">
        <v>2.5</v>
      </c>
      <c r="H19" s="25">
        <v>10.9</v>
      </c>
      <c r="I19" s="24">
        <f t="shared" si="1"/>
        <v>13</v>
      </c>
      <c r="J19" s="36">
        <v>3</v>
      </c>
      <c r="K19" s="25">
        <v>10.93</v>
      </c>
      <c r="L19" s="24">
        <f t="shared" si="2"/>
        <v>13</v>
      </c>
      <c r="M19" s="36">
        <v>3.4</v>
      </c>
      <c r="N19" s="25">
        <v>12.7</v>
      </c>
      <c r="O19" s="24">
        <f t="shared" si="3"/>
        <v>5</v>
      </c>
      <c r="P19" s="25">
        <f t="shared" si="4"/>
        <v>46.28</v>
      </c>
      <c r="Q19" s="40">
        <f t="shared" si="5"/>
        <v>12</v>
      </c>
      <c r="R19"/>
    </row>
    <row r="20" spans="1:18" ht="15">
      <c r="A20" s="22">
        <v>129</v>
      </c>
      <c r="B20" s="20" t="s">
        <v>74</v>
      </c>
      <c r="C20" s="20" t="s">
        <v>13</v>
      </c>
      <c r="D20" s="36">
        <v>3</v>
      </c>
      <c r="E20" s="23">
        <v>12.15</v>
      </c>
      <c r="F20" s="24">
        <f t="shared" si="0"/>
        <v>10</v>
      </c>
      <c r="G20" s="36">
        <v>2.6</v>
      </c>
      <c r="H20" s="23">
        <v>11.4</v>
      </c>
      <c r="I20" s="24">
        <f t="shared" si="1"/>
        <v>5</v>
      </c>
      <c r="J20" s="36">
        <v>3.1</v>
      </c>
      <c r="K20" s="23">
        <v>9.63</v>
      </c>
      <c r="L20" s="24">
        <f t="shared" si="2"/>
        <v>39</v>
      </c>
      <c r="M20" s="36">
        <v>3.3</v>
      </c>
      <c r="N20" s="23">
        <v>12.9</v>
      </c>
      <c r="O20" s="24">
        <f t="shared" si="3"/>
        <v>3</v>
      </c>
      <c r="P20" s="25">
        <f t="shared" si="4"/>
        <v>46.08</v>
      </c>
      <c r="Q20" s="40">
        <f t="shared" si="5"/>
        <v>13</v>
      </c>
      <c r="R20"/>
    </row>
    <row r="21" spans="1:18" ht="15">
      <c r="A21" s="22" t="s">
        <v>200</v>
      </c>
      <c r="B21" s="20" t="s">
        <v>73</v>
      </c>
      <c r="C21" s="20" t="s">
        <v>91</v>
      </c>
      <c r="D21" s="36">
        <v>3.5</v>
      </c>
      <c r="E21" s="23">
        <v>12.05</v>
      </c>
      <c r="F21" s="24">
        <f t="shared" si="0"/>
        <v>12</v>
      </c>
      <c r="G21" s="36">
        <v>2</v>
      </c>
      <c r="H21" s="23">
        <v>9.2</v>
      </c>
      <c r="I21" s="24">
        <f t="shared" si="1"/>
        <v>30</v>
      </c>
      <c r="J21" s="36">
        <v>3.5</v>
      </c>
      <c r="K21" s="23">
        <v>11.07</v>
      </c>
      <c r="L21" s="24">
        <f t="shared" si="2"/>
        <v>12</v>
      </c>
      <c r="M21" s="36">
        <v>3.3</v>
      </c>
      <c r="N21" s="23">
        <v>13.45</v>
      </c>
      <c r="O21" s="46">
        <f t="shared" si="3"/>
        <v>1</v>
      </c>
      <c r="P21" s="25">
        <f t="shared" si="4"/>
        <v>45.769999999999996</v>
      </c>
      <c r="Q21" s="40">
        <f t="shared" si="5"/>
        <v>14</v>
      </c>
      <c r="R21"/>
    </row>
    <row r="22" spans="1:18" ht="15">
      <c r="A22" s="22" t="s">
        <v>199</v>
      </c>
      <c r="B22" s="20" t="s">
        <v>70</v>
      </c>
      <c r="C22" s="20" t="s">
        <v>12</v>
      </c>
      <c r="D22" s="36">
        <v>3.5</v>
      </c>
      <c r="E22" s="23">
        <v>12.1</v>
      </c>
      <c r="F22" s="24">
        <f t="shared" si="0"/>
        <v>11</v>
      </c>
      <c r="G22" s="36">
        <v>2.6</v>
      </c>
      <c r="H22" s="23">
        <v>10.43</v>
      </c>
      <c r="I22" s="24">
        <f t="shared" si="1"/>
        <v>20</v>
      </c>
      <c r="J22" s="36">
        <v>3.4</v>
      </c>
      <c r="K22" s="23">
        <v>10.6</v>
      </c>
      <c r="L22" s="24">
        <f t="shared" si="2"/>
        <v>18</v>
      </c>
      <c r="M22" s="36">
        <v>3.3</v>
      </c>
      <c r="N22" s="23">
        <v>12.6</v>
      </c>
      <c r="O22" s="24">
        <f t="shared" si="3"/>
        <v>8</v>
      </c>
      <c r="P22" s="25">
        <f t="shared" si="4"/>
        <v>45.73</v>
      </c>
      <c r="Q22" s="40">
        <f t="shared" si="5"/>
        <v>15</v>
      </c>
      <c r="R22"/>
    </row>
    <row r="23" spans="1:18" ht="15">
      <c r="A23" s="22" t="s">
        <v>197</v>
      </c>
      <c r="B23" s="20" t="s">
        <v>68</v>
      </c>
      <c r="C23" s="20" t="s">
        <v>12</v>
      </c>
      <c r="D23" s="36">
        <v>3.5</v>
      </c>
      <c r="E23" s="23">
        <v>11.75</v>
      </c>
      <c r="F23" s="24">
        <f t="shared" si="0"/>
        <v>20</v>
      </c>
      <c r="G23" s="36">
        <v>2</v>
      </c>
      <c r="H23" s="23">
        <v>10.77</v>
      </c>
      <c r="I23" s="24">
        <f t="shared" si="1"/>
        <v>16</v>
      </c>
      <c r="J23" s="36">
        <v>2.9</v>
      </c>
      <c r="K23" s="23">
        <v>10.63</v>
      </c>
      <c r="L23" s="24">
        <f t="shared" si="2"/>
        <v>17</v>
      </c>
      <c r="M23" s="36">
        <v>3.3</v>
      </c>
      <c r="N23" s="23">
        <v>12.4</v>
      </c>
      <c r="O23" s="24">
        <f t="shared" si="3"/>
        <v>14</v>
      </c>
      <c r="P23" s="25">
        <f t="shared" si="4"/>
        <v>45.55</v>
      </c>
      <c r="Q23" s="40">
        <f t="shared" si="5"/>
        <v>16</v>
      </c>
      <c r="R23"/>
    </row>
    <row r="24" spans="1:18" ht="15">
      <c r="A24" s="22" t="s">
        <v>187</v>
      </c>
      <c r="B24" s="20" t="s">
        <v>48</v>
      </c>
      <c r="C24" s="20" t="s">
        <v>84</v>
      </c>
      <c r="D24" s="36">
        <v>3</v>
      </c>
      <c r="E24" s="25">
        <v>12.05</v>
      </c>
      <c r="F24" s="24">
        <f t="shared" si="0"/>
        <v>12</v>
      </c>
      <c r="G24" s="36">
        <v>2.6</v>
      </c>
      <c r="H24" s="25">
        <v>11.17</v>
      </c>
      <c r="I24" s="24">
        <f t="shared" si="1"/>
        <v>7</v>
      </c>
      <c r="J24" s="36">
        <v>2.9</v>
      </c>
      <c r="K24" s="25">
        <v>10.23</v>
      </c>
      <c r="L24" s="24">
        <f t="shared" si="2"/>
        <v>28</v>
      </c>
      <c r="M24" s="36">
        <v>3.3</v>
      </c>
      <c r="N24" s="25">
        <v>11.9</v>
      </c>
      <c r="O24" s="24">
        <f t="shared" si="3"/>
        <v>23</v>
      </c>
      <c r="P24" s="25">
        <f t="shared" si="4"/>
        <v>45.35000000000001</v>
      </c>
      <c r="Q24" s="40">
        <f t="shared" si="5"/>
        <v>17</v>
      </c>
      <c r="R24"/>
    </row>
    <row r="25" spans="1:18" ht="15">
      <c r="A25" s="22">
        <v>60</v>
      </c>
      <c r="B25" s="20" t="s">
        <v>42</v>
      </c>
      <c r="C25" s="20" t="s">
        <v>25</v>
      </c>
      <c r="D25" s="36">
        <v>3.5</v>
      </c>
      <c r="E25" s="23">
        <v>11.9</v>
      </c>
      <c r="F25" s="24">
        <f t="shared" si="0"/>
        <v>17</v>
      </c>
      <c r="G25" s="36">
        <v>2</v>
      </c>
      <c r="H25" s="23">
        <v>10.17</v>
      </c>
      <c r="I25" s="24">
        <f t="shared" si="1"/>
        <v>23</v>
      </c>
      <c r="J25" s="36">
        <v>3.4</v>
      </c>
      <c r="K25" s="23">
        <v>11.2</v>
      </c>
      <c r="L25" s="24">
        <f t="shared" si="2"/>
        <v>10</v>
      </c>
      <c r="M25" s="36">
        <v>3.3</v>
      </c>
      <c r="N25" s="23">
        <v>12</v>
      </c>
      <c r="O25" s="24">
        <f t="shared" si="3"/>
        <v>22</v>
      </c>
      <c r="P25" s="25">
        <f t="shared" si="4"/>
        <v>45.269999999999996</v>
      </c>
      <c r="Q25" s="40">
        <f t="shared" si="5"/>
        <v>18</v>
      </c>
      <c r="R25"/>
    </row>
    <row r="26" spans="1:18" ht="15">
      <c r="A26" s="22">
        <v>130</v>
      </c>
      <c r="B26" s="20" t="s">
        <v>75</v>
      </c>
      <c r="C26" s="20" t="s">
        <v>13</v>
      </c>
      <c r="D26" s="36">
        <v>3.5</v>
      </c>
      <c r="E26" s="23">
        <v>12.25</v>
      </c>
      <c r="F26" s="24">
        <f t="shared" si="0"/>
        <v>7</v>
      </c>
      <c r="G26" s="36">
        <v>2</v>
      </c>
      <c r="H26" s="23">
        <v>10.93</v>
      </c>
      <c r="I26" s="24">
        <f t="shared" si="1"/>
        <v>12</v>
      </c>
      <c r="J26" s="36">
        <v>3.1</v>
      </c>
      <c r="K26" s="23">
        <v>9.8</v>
      </c>
      <c r="L26" s="24">
        <f t="shared" si="2"/>
        <v>37</v>
      </c>
      <c r="M26" s="36">
        <v>3.3</v>
      </c>
      <c r="N26" s="23">
        <v>12.05</v>
      </c>
      <c r="O26" s="24">
        <f t="shared" si="3"/>
        <v>21</v>
      </c>
      <c r="P26" s="25">
        <f t="shared" si="4"/>
        <v>45.03</v>
      </c>
      <c r="Q26" s="40">
        <f t="shared" si="5"/>
        <v>19</v>
      </c>
      <c r="R26"/>
    </row>
    <row r="27" spans="1:18" ht="15">
      <c r="A27" s="22" t="s">
        <v>202</v>
      </c>
      <c r="B27" s="20" t="s">
        <v>61</v>
      </c>
      <c r="C27" s="20" t="s">
        <v>17</v>
      </c>
      <c r="D27" s="36">
        <v>3</v>
      </c>
      <c r="E27" s="25">
        <v>11.7</v>
      </c>
      <c r="F27" s="24">
        <f t="shared" si="0"/>
        <v>23</v>
      </c>
      <c r="G27" s="36">
        <v>2.6</v>
      </c>
      <c r="H27" s="25">
        <v>11.63</v>
      </c>
      <c r="I27" s="24">
        <f t="shared" si="1"/>
        <v>2</v>
      </c>
      <c r="J27" s="36">
        <v>3.3</v>
      </c>
      <c r="K27" s="25">
        <v>10.23</v>
      </c>
      <c r="L27" s="24">
        <f t="shared" si="2"/>
        <v>28</v>
      </c>
      <c r="M27" s="36">
        <v>3.3</v>
      </c>
      <c r="N27" s="25">
        <v>11.45</v>
      </c>
      <c r="O27" s="24">
        <f t="shared" si="3"/>
        <v>33</v>
      </c>
      <c r="P27" s="25">
        <f t="shared" si="4"/>
        <v>45.010000000000005</v>
      </c>
      <c r="Q27" s="40">
        <f t="shared" si="5"/>
        <v>20</v>
      </c>
      <c r="R27"/>
    </row>
    <row r="28" spans="1:18" ht="15">
      <c r="A28" s="22">
        <v>133</v>
      </c>
      <c r="B28" s="20" t="s">
        <v>78</v>
      </c>
      <c r="C28" s="20" t="s">
        <v>13</v>
      </c>
      <c r="D28" s="36">
        <v>3</v>
      </c>
      <c r="E28" s="25">
        <v>11.6</v>
      </c>
      <c r="F28" s="24">
        <f t="shared" si="0"/>
        <v>27</v>
      </c>
      <c r="G28" s="36">
        <v>2.1</v>
      </c>
      <c r="H28" s="25">
        <v>10.43</v>
      </c>
      <c r="I28" s="24">
        <f t="shared" si="1"/>
        <v>20</v>
      </c>
      <c r="J28" s="36">
        <v>2.9</v>
      </c>
      <c r="K28" s="25">
        <v>10.67</v>
      </c>
      <c r="L28" s="24">
        <f t="shared" si="2"/>
        <v>16</v>
      </c>
      <c r="M28" s="36">
        <v>3.2</v>
      </c>
      <c r="N28" s="25">
        <v>12.2</v>
      </c>
      <c r="O28" s="24">
        <f t="shared" si="3"/>
        <v>17</v>
      </c>
      <c r="P28" s="25">
        <f t="shared" si="4"/>
        <v>44.9</v>
      </c>
      <c r="Q28" s="40">
        <f t="shared" si="5"/>
        <v>21</v>
      </c>
      <c r="R28"/>
    </row>
    <row r="29" spans="1:18" ht="15">
      <c r="A29" s="22">
        <v>131</v>
      </c>
      <c r="B29" s="20" t="s">
        <v>76</v>
      </c>
      <c r="C29" s="20" t="s">
        <v>13</v>
      </c>
      <c r="D29" s="36">
        <v>3.5</v>
      </c>
      <c r="E29" s="25">
        <v>12</v>
      </c>
      <c r="F29" s="24">
        <f t="shared" si="0"/>
        <v>14</v>
      </c>
      <c r="G29" s="36">
        <v>2</v>
      </c>
      <c r="H29" s="25">
        <v>10.53</v>
      </c>
      <c r="I29" s="24">
        <f t="shared" si="1"/>
        <v>17</v>
      </c>
      <c r="J29" s="36">
        <v>3</v>
      </c>
      <c r="K29" s="25">
        <v>10</v>
      </c>
      <c r="L29" s="24">
        <f t="shared" si="2"/>
        <v>35</v>
      </c>
      <c r="M29" s="36">
        <v>3.3</v>
      </c>
      <c r="N29" s="25">
        <v>12.1</v>
      </c>
      <c r="O29" s="24">
        <f t="shared" si="3"/>
        <v>19</v>
      </c>
      <c r="P29" s="25">
        <f t="shared" si="4"/>
        <v>44.63</v>
      </c>
      <c r="Q29" s="40">
        <f t="shared" si="5"/>
        <v>22</v>
      </c>
      <c r="R29"/>
    </row>
    <row r="30" spans="1:18" ht="15">
      <c r="A30" s="22" t="s">
        <v>191</v>
      </c>
      <c r="B30" s="20" t="s">
        <v>53</v>
      </c>
      <c r="C30" s="20" t="s">
        <v>85</v>
      </c>
      <c r="D30" s="36">
        <v>3</v>
      </c>
      <c r="E30" s="26">
        <v>11.55</v>
      </c>
      <c r="F30" s="24">
        <f t="shared" si="0"/>
        <v>28</v>
      </c>
      <c r="G30" s="36">
        <v>2</v>
      </c>
      <c r="H30" s="26">
        <v>10.14</v>
      </c>
      <c r="I30" s="24">
        <f t="shared" si="1"/>
        <v>24</v>
      </c>
      <c r="J30" s="36">
        <v>2.9</v>
      </c>
      <c r="K30" s="26">
        <v>10.53</v>
      </c>
      <c r="L30" s="24">
        <f t="shared" si="2"/>
        <v>20</v>
      </c>
      <c r="M30" s="36">
        <v>3.4</v>
      </c>
      <c r="N30" s="26">
        <v>11.7</v>
      </c>
      <c r="O30" s="24">
        <f t="shared" si="3"/>
        <v>26</v>
      </c>
      <c r="P30" s="25">
        <f t="shared" si="4"/>
        <v>43.92</v>
      </c>
      <c r="Q30" s="40">
        <f t="shared" si="5"/>
        <v>23</v>
      </c>
      <c r="R30"/>
    </row>
    <row r="31" spans="1:18" ht="15">
      <c r="A31" s="22">
        <v>57</v>
      </c>
      <c r="B31" s="20" t="s">
        <v>39</v>
      </c>
      <c r="C31" s="20" t="s">
        <v>82</v>
      </c>
      <c r="D31" s="36">
        <v>3</v>
      </c>
      <c r="E31" s="25">
        <v>10.95</v>
      </c>
      <c r="F31" s="24">
        <f t="shared" si="0"/>
        <v>41</v>
      </c>
      <c r="G31" s="36">
        <v>2.5</v>
      </c>
      <c r="H31" s="25">
        <v>10.47</v>
      </c>
      <c r="I31" s="24">
        <f t="shared" si="1"/>
        <v>18</v>
      </c>
      <c r="J31" s="36">
        <v>3.4</v>
      </c>
      <c r="K31" s="25">
        <v>10.5</v>
      </c>
      <c r="L31" s="24">
        <f t="shared" si="2"/>
        <v>21</v>
      </c>
      <c r="M31" s="36">
        <v>3.3</v>
      </c>
      <c r="N31" s="25">
        <v>11.9</v>
      </c>
      <c r="O31" s="24">
        <f t="shared" si="3"/>
        <v>23</v>
      </c>
      <c r="P31" s="25">
        <f t="shared" si="4"/>
        <v>43.81999999999999</v>
      </c>
      <c r="Q31" s="40">
        <f t="shared" si="5"/>
        <v>24</v>
      </c>
      <c r="R31"/>
    </row>
    <row r="32" spans="1:18" ht="15">
      <c r="A32" s="22">
        <v>58</v>
      </c>
      <c r="B32" s="20" t="s">
        <v>40</v>
      </c>
      <c r="C32" s="20" t="s">
        <v>82</v>
      </c>
      <c r="D32" s="36">
        <v>3</v>
      </c>
      <c r="E32" s="25">
        <v>11.5</v>
      </c>
      <c r="F32" s="24">
        <f t="shared" si="0"/>
        <v>29</v>
      </c>
      <c r="G32" s="36">
        <v>1.9</v>
      </c>
      <c r="H32" s="25">
        <v>9.54</v>
      </c>
      <c r="I32" s="24">
        <f t="shared" si="1"/>
        <v>29</v>
      </c>
      <c r="J32" s="36">
        <v>3.5</v>
      </c>
      <c r="K32" s="25">
        <v>10.2</v>
      </c>
      <c r="L32" s="24">
        <f t="shared" si="2"/>
        <v>30</v>
      </c>
      <c r="M32" s="36">
        <v>3.4</v>
      </c>
      <c r="N32" s="25">
        <v>12.4</v>
      </c>
      <c r="O32" s="24">
        <f t="shared" si="3"/>
        <v>14</v>
      </c>
      <c r="P32" s="25">
        <f t="shared" si="4"/>
        <v>43.64</v>
      </c>
      <c r="Q32" s="40">
        <f t="shared" si="5"/>
        <v>25</v>
      </c>
      <c r="R32"/>
    </row>
    <row r="33" spans="1:18" ht="15">
      <c r="A33" s="22">
        <v>132</v>
      </c>
      <c r="B33" s="20" t="s">
        <v>77</v>
      </c>
      <c r="C33" s="20" t="s">
        <v>13</v>
      </c>
      <c r="D33" s="36">
        <v>3</v>
      </c>
      <c r="E33" s="25">
        <v>11.35</v>
      </c>
      <c r="F33" s="24">
        <f t="shared" si="0"/>
        <v>33</v>
      </c>
      <c r="G33" s="36">
        <v>2</v>
      </c>
      <c r="H33" s="25">
        <v>10</v>
      </c>
      <c r="I33" s="24">
        <f t="shared" si="1"/>
        <v>25</v>
      </c>
      <c r="J33" s="36">
        <v>3.4</v>
      </c>
      <c r="K33" s="25">
        <v>10.43</v>
      </c>
      <c r="L33" s="24">
        <f t="shared" si="2"/>
        <v>23</v>
      </c>
      <c r="M33" s="36">
        <v>3.3</v>
      </c>
      <c r="N33" s="25">
        <v>11.45</v>
      </c>
      <c r="O33" s="24">
        <f t="shared" si="3"/>
        <v>33</v>
      </c>
      <c r="P33" s="25">
        <f t="shared" si="4"/>
        <v>43.23</v>
      </c>
      <c r="Q33" s="40">
        <f t="shared" si="5"/>
        <v>26</v>
      </c>
      <c r="R33"/>
    </row>
    <row r="34" spans="1:18" ht="15">
      <c r="A34" s="22">
        <v>56</v>
      </c>
      <c r="B34" s="20" t="s">
        <v>38</v>
      </c>
      <c r="C34" s="20" t="s">
        <v>82</v>
      </c>
      <c r="D34" s="36">
        <v>3</v>
      </c>
      <c r="E34" s="25">
        <v>10.95</v>
      </c>
      <c r="F34" s="24">
        <f t="shared" si="0"/>
        <v>41</v>
      </c>
      <c r="G34" s="36">
        <v>1.9</v>
      </c>
      <c r="H34" s="25">
        <v>10</v>
      </c>
      <c r="I34" s="24">
        <f t="shared" si="1"/>
        <v>25</v>
      </c>
      <c r="J34" s="36">
        <v>3.4</v>
      </c>
      <c r="K34" s="25">
        <v>10.1</v>
      </c>
      <c r="L34" s="24">
        <f t="shared" si="2"/>
        <v>33</v>
      </c>
      <c r="M34" s="36">
        <v>3.3</v>
      </c>
      <c r="N34" s="25">
        <v>11.9</v>
      </c>
      <c r="O34" s="24">
        <f t="shared" si="3"/>
        <v>23</v>
      </c>
      <c r="P34" s="25">
        <f t="shared" si="4"/>
        <v>42.95</v>
      </c>
      <c r="Q34" s="40">
        <f t="shared" si="5"/>
        <v>27</v>
      </c>
      <c r="R34"/>
    </row>
    <row r="35" spans="1:18" ht="15">
      <c r="A35" s="22" t="s">
        <v>211</v>
      </c>
      <c r="B35" s="49" t="s">
        <v>212</v>
      </c>
      <c r="C35" s="49" t="s">
        <v>208</v>
      </c>
      <c r="D35" s="50">
        <v>3</v>
      </c>
      <c r="E35" s="51">
        <v>11.5</v>
      </c>
      <c r="F35" s="52">
        <f t="shared" si="0"/>
        <v>29</v>
      </c>
      <c r="G35" s="50">
        <v>2</v>
      </c>
      <c r="H35" s="51">
        <v>8.93</v>
      </c>
      <c r="I35" s="52">
        <f t="shared" si="1"/>
        <v>33</v>
      </c>
      <c r="J35" s="50">
        <v>3.4</v>
      </c>
      <c r="K35" s="51">
        <v>10.8</v>
      </c>
      <c r="L35" s="52">
        <f t="shared" si="2"/>
        <v>14</v>
      </c>
      <c r="M35" s="50">
        <v>3.3</v>
      </c>
      <c r="N35" s="51">
        <v>11.6</v>
      </c>
      <c r="O35" s="52">
        <f t="shared" si="3"/>
        <v>30</v>
      </c>
      <c r="P35" s="51">
        <f t="shared" si="4"/>
        <v>42.83</v>
      </c>
      <c r="Q35" s="53">
        <f t="shared" si="5"/>
        <v>28</v>
      </c>
      <c r="R35"/>
    </row>
    <row r="36" spans="1:18" ht="15">
      <c r="A36" s="22">
        <v>108</v>
      </c>
      <c r="B36" s="20" t="s">
        <v>51</v>
      </c>
      <c r="C36" s="20" t="s">
        <v>85</v>
      </c>
      <c r="D36" s="36">
        <v>3</v>
      </c>
      <c r="E36" s="25">
        <v>11.75</v>
      </c>
      <c r="F36" s="24">
        <f t="shared" si="0"/>
        <v>20</v>
      </c>
      <c r="G36" s="36">
        <v>2</v>
      </c>
      <c r="H36" s="25">
        <v>8.3</v>
      </c>
      <c r="I36" s="24">
        <f t="shared" si="1"/>
        <v>40</v>
      </c>
      <c r="J36" s="36">
        <v>2.9</v>
      </c>
      <c r="K36" s="25">
        <v>10.17</v>
      </c>
      <c r="L36" s="24">
        <f t="shared" si="2"/>
        <v>32</v>
      </c>
      <c r="M36" s="36">
        <v>3.4</v>
      </c>
      <c r="N36" s="25">
        <v>12.1</v>
      </c>
      <c r="O36" s="24">
        <f t="shared" si="3"/>
        <v>19</v>
      </c>
      <c r="P36" s="25">
        <f t="shared" si="4"/>
        <v>42.32</v>
      </c>
      <c r="Q36" s="40">
        <f t="shared" si="5"/>
        <v>29</v>
      </c>
      <c r="R36"/>
    </row>
    <row r="37" spans="1:18" ht="15">
      <c r="A37" s="22">
        <v>109</v>
      </c>
      <c r="B37" s="20" t="s">
        <v>52</v>
      </c>
      <c r="C37" s="20" t="s">
        <v>85</v>
      </c>
      <c r="D37" s="36">
        <v>3</v>
      </c>
      <c r="E37" s="25">
        <v>11.95</v>
      </c>
      <c r="F37" s="24">
        <f t="shared" si="0"/>
        <v>15</v>
      </c>
      <c r="G37" s="36">
        <v>2</v>
      </c>
      <c r="H37" s="25">
        <v>8.04</v>
      </c>
      <c r="I37" s="24">
        <f t="shared" si="1"/>
        <v>43</v>
      </c>
      <c r="J37" s="36">
        <v>3.4</v>
      </c>
      <c r="K37" s="25">
        <v>10.5</v>
      </c>
      <c r="L37" s="24">
        <f t="shared" si="2"/>
        <v>21</v>
      </c>
      <c r="M37" s="36">
        <v>3.3</v>
      </c>
      <c r="N37" s="25">
        <v>11.7</v>
      </c>
      <c r="O37" s="24">
        <f t="shared" si="3"/>
        <v>26</v>
      </c>
      <c r="P37" s="25">
        <f t="shared" si="4"/>
        <v>42.19</v>
      </c>
      <c r="Q37" s="40">
        <f t="shared" si="5"/>
        <v>30</v>
      </c>
      <c r="R37"/>
    </row>
    <row r="38" spans="1:18" ht="15">
      <c r="A38" s="22">
        <v>116</v>
      </c>
      <c r="B38" s="20" t="s">
        <v>59</v>
      </c>
      <c r="C38" s="20" t="s">
        <v>18</v>
      </c>
      <c r="D38" s="36">
        <v>3</v>
      </c>
      <c r="E38" s="25">
        <v>11.2</v>
      </c>
      <c r="F38" s="24">
        <f t="shared" si="0"/>
        <v>37</v>
      </c>
      <c r="G38" s="36">
        <v>2</v>
      </c>
      <c r="H38" s="25">
        <v>10.87</v>
      </c>
      <c r="I38" s="24">
        <f t="shared" si="1"/>
        <v>14</v>
      </c>
      <c r="J38" s="36">
        <v>3.4</v>
      </c>
      <c r="K38" s="25">
        <v>8.93</v>
      </c>
      <c r="L38" s="24">
        <f t="shared" si="2"/>
        <v>41</v>
      </c>
      <c r="M38" s="36">
        <v>3.3</v>
      </c>
      <c r="N38" s="25">
        <v>10.95</v>
      </c>
      <c r="O38" s="24">
        <f t="shared" si="3"/>
        <v>39</v>
      </c>
      <c r="P38" s="25">
        <f t="shared" si="4"/>
        <v>41.95</v>
      </c>
      <c r="Q38" s="40">
        <f t="shared" si="5"/>
        <v>31</v>
      </c>
      <c r="R38"/>
    </row>
    <row r="39" spans="1:18" ht="15">
      <c r="A39" s="22" t="s">
        <v>186</v>
      </c>
      <c r="B39" s="20" t="s">
        <v>72</v>
      </c>
      <c r="C39" s="20" t="s">
        <v>90</v>
      </c>
      <c r="D39" s="36">
        <v>3</v>
      </c>
      <c r="E39" s="25">
        <v>11.15</v>
      </c>
      <c r="F39" s="24">
        <f t="shared" si="0"/>
        <v>38</v>
      </c>
      <c r="G39" s="36">
        <v>2</v>
      </c>
      <c r="H39" s="25">
        <v>9.7</v>
      </c>
      <c r="I39" s="24">
        <f t="shared" si="1"/>
        <v>28</v>
      </c>
      <c r="J39" s="36">
        <v>2.9</v>
      </c>
      <c r="K39" s="25">
        <v>8.7</v>
      </c>
      <c r="L39" s="24">
        <f t="shared" si="2"/>
        <v>43</v>
      </c>
      <c r="M39" s="36">
        <v>3.3</v>
      </c>
      <c r="N39" s="25">
        <v>12.2</v>
      </c>
      <c r="O39" s="24">
        <f t="shared" si="3"/>
        <v>17</v>
      </c>
      <c r="P39" s="25">
        <f t="shared" si="4"/>
        <v>41.75</v>
      </c>
      <c r="Q39" s="40">
        <f t="shared" si="5"/>
        <v>32</v>
      </c>
      <c r="R39"/>
    </row>
    <row r="40" spans="1:18" ht="15">
      <c r="A40" s="22" t="s">
        <v>206</v>
      </c>
      <c r="B40" s="49" t="s">
        <v>207</v>
      </c>
      <c r="C40" s="49" t="s">
        <v>208</v>
      </c>
      <c r="D40" s="50">
        <v>3</v>
      </c>
      <c r="E40" s="51">
        <v>11.3</v>
      </c>
      <c r="F40" s="52">
        <f aca="true" t="shared" si="6" ref="F40:F56">RANK(E40,E$8:E$56)</f>
        <v>34</v>
      </c>
      <c r="G40" s="50">
        <v>2</v>
      </c>
      <c r="H40" s="51">
        <v>8.53</v>
      </c>
      <c r="I40" s="52">
        <f aca="true" t="shared" si="7" ref="I40:I56">RANK(H40,H$8:H$56)</f>
        <v>37</v>
      </c>
      <c r="J40" s="50">
        <v>2.9</v>
      </c>
      <c r="K40" s="51">
        <v>10</v>
      </c>
      <c r="L40" s="52">
        <f aca="true" t="shared" si="8" ref="L40:L56">RANK(K40,K$8:K$56)</f>
        <v>35</v>
      </c>
      <c r="M40" s="50">
        <v>3.3</v>
      </c>
      <c r="N40" s="51">
        <v>11.65</v>
      </c>
      <c r="O40" s="52">
        <f aca="true" t="shared" si="9" ref="O40:O56">RANK(N40,N$8:N$56)</f>
        <v>28</v>
      </c>
      <c r="P40" s="51">
        <f aca="true" t="shared" si="10" ref="P40:P56">N40+K40+H40+E40</f>
        <v>41.480000000000004</v>
      </c>
      <c r="Q40" s="53">
        <f aca="true" t="shared" si="11" ref="Q40:Q56">RANK(P40,P$8:P$56)</f>
        <v>33</v>
      </c>
      <c r="R40"/>
    </row>
    <row r="41" spans="1:18" ht="15">
      <c r="A41" s="22">
        <v>55</v>
      </c>
      <c r="B41" s="20" t="s">
        <v>37</v>
      </c>
      <c r="C41" s="20" t="s">
        <v>82</v>
      </c>
      <c r="D41" s="36">
        <v>3</v>
      </c>
      <c r="E41" s="25">
        <v>10.85</v>
      </c>
      <c r="F41" s="24">
        <f t="shared" si="6"/>
        <v>44</v>
      </c>
      <c r="G41" s="36">
        <v>1.9</v>
      </c>
      <c r="H41" s="25">
        <v>8.9</v>
      </c>
      <c r="I41" s="24">
        <f t="shared" si="7"/>
        <v>34</v>
      </c>
      <c r="J41" s="36">
        <v>3.4</v>
      </c>
      <c r="K41" s="25">
        <v>10.3</v>
      </c>
      <c r="L41" s="24">
        <f t="shared" si="8"/>
        <v>27</v>
      </c>
      <c r="M41" s="36">
        <v>3.3</v>
      </c>
      <c r="N41" s="25">
        <v>11.25</v>
      </c>
      <c r="O41" s="24">
        <f t="shared" si="9"/>
        <v>35</v>
      </c>
      <c r="P41" s="25">
        <f t="shared" si="10"/>
        <v>41.300000000000004</v>
      </c>
      <c r="Q41" s="40">
        <f t="shared" si="11"/>
        <v>34</v>
      </c>
      <c r="R41"/>
    </row>
    <row r="42" spans="1:18" ht="15">
      <c r="A42" s="22">
        <v>122</v>
      </c>
      <c r="B42" s="20" t="s">
        <v>65</v>
      </c>
      <c r="C42" s="20" t="s">
        <v>89</v>
      </c>
      <c r="D42" s="36">
        <v>3</v>
      </c>
      <c r="E42" s="25">
        <v>11.7</v>
      </c>
      <c r="F42" s="24">
        <f t="shared" si="6"/>
        <v>23</v>
      </c>
      <c r="G42" s="36">
        <v>2</v>
      </c>
      <c r="H42" s="25">
        <v>9.1</v>
      </c>
      <c r="I42" s="24">
        <f t="shared" si="7"/>
        <v>31</v>
      </c>
      <c r="J42" s="36">
        <v>2.8</v>
      </c>
      <c r="K42" s="25">
        <v>9.63</v>
      </c>
      <c r="L42" s="24">
        <f t="shared" si="8"/>
        <v>39</v>
      </c>
      <c r="M42" s="36">
        <v>3.3</v>
      </c>
      <c r="N42" s="25">
        <v>10.75</v>
      </c>
      <c r="O42" s="24">
        <f t="shared" si="9"/>
        <v>42</v>
      </c>
      <c r="P42" s="25">
        <f t="shared" si="10"/>
        <v>41.18000000000001</v>
      </c>
      <c r="Q42" s="40">
        <f t="shared" si="11"/>
        <v>35</v>
      </c>
      <c r="R42"/>
    </row>
    <row r="43" spans="1:18" ht="15">
      <c r="A43" s="22" t="s">
        <v>185</v>
      </c>
      <c r="B43" s="20" t="s">
        <v>41</v>
      </c>
      <c r="C43" s="20" t="s">
        <v>25</v>
      </c>
      <c r="D43" s="36">
        <v>3</v>
      </c>
      <c r="E43" s="25">
        <v>11.65</v>
      </c>
      <c r="F43" s="24">
        <f t="shared" si="6"/>
        <v>26</v>
      </c>
      <c r="G43" s="36">
        <v>2</v>
      </c>
      <c r="H43" s="25">
        <v>8.5</v>
      </c>
      <c r="I43" s="24">
        <f t="shared" si="7"/>
        <v>38</v>
      </c>
      <c r="J43" s="36">
        <v>2.3</v>
      </c>
      <c r="K43" s="25">
        <v>10.6</v>
      </c>
      <c r="L43" s="24">
        <f t="shared" si="8"/>
        <v>18</v>
      </c>
      <c r="M43" s="36">
        <v>3.3</v>
      </c>
      <c r="N43" s="25">
        <v>10.3</v>
      </c>
      <c r="O43" s="24">
        <f t="shared" si="9"/>
        <v>45</v>
      </c>
      <c r="P43" s="25">
        <f t="shared" si="10"/>
        <v>41.05</v>
      </c>
      <c r="Q43" s="40">
        <f t="shared" si="11"/>
        <v>36</v>
      </c>
      <c r="R43"/>
    </row>
    <row r="44" spans="1:18" ht="15">
      <c r="A44" s="22" t="s">
        <v>193</v>
      </c>
      <c r="B44" s="20" t="s">
        <v>57</v>
      </c>
      <c r="C44" s="20" t="s">
        <v>87</v>
      </c>
      <c r="D44" s="36">
        <v>3</v>
      </c>
      <c r="E44" s="23">
        <v>11.3</v>
      </c>
      <c r="F44" s="24">
        <f t="shared" si="6"/>
        <v>34</v>
      </c>
      <c r="G44" s="36">
        <v>2.1</v>
      </c>
      <c r="H44" s="23">
        <v>7.97</v>
      </c>
      <c r="I44" s="24">
        <f t="shared" si="7"/>
        <v>44</v>
      </c>
      <c r="J44" s="36">
        <v>3.6</v>
      </c>
      <c r="K44" s="23">
        <v>10.37</v>
      </c>
      <c r="L44" s="24">
        <f t="shared" si="8"/>
        <v>24</v>
      </c>
      <c r="M44" s="36">
        <v>3.2</v>
      </c>
      <c r="N44" s="23">
        <v>10.7</v>
      </c>
      <c r="O44" s="24">
        <f t="shared" si="9"/>
        <v>43</v>
      </c>
      <c r="P44" s="25">
        <f t="shared" si="10"/>
        <v>40.34</v>
      </c>
      <c r="Q44" s="40">
        <f t="shared" si="11"/>
        <v>37</v>
      </c>
      <c r="R44"/>
    </row>
    <row r="45" spans="1:18" ht="15">
      <c r="A45" s="22">
        <v>63</v>
      </c>
      <c r="B45" s="20" t="s">
        <v>43</v>
      </c>
      <c r="C45" s="20" t="s">
        <v>83</v>
      </c>
      <c r="D45" s="36">
        <v>3</v>
      </c>
      <c r="E45" s="25">
        <v>11.15</v>
      </c>
      <c r="F45" s="24">
        <f t="shared" si="6"/>
        <v>38</v>
      </c>
      <c r="G45" s="36">
        <v>1.4</v>
      </c>
      <c r="H45" s="25">
        <v>8.14</v>
      </c>
      <c r="I45" s="24">
        <f t="shared" si="7"/>
        <v>42</v>
      </c>
      <c r="J45" s="36">
        <v>3.4</v>
      </c>
      <c r="K45" s="25">
        <v>9.7</v>
      </c>
      <c r="L45" s="24">
        <f t="shared" si="8"/>
        <v>38</v>
      </c>
      <c r="M45" s="36">
        <v>3.3</v>
      </c>
      <c r="N45" s="25">
        <v>11.2</v>
      </c>
      <c r="O45" s="24">
        <f t="shared" si="9"/>
        <v>37</v>
      </c>
      <c r="P45" s="25">
        <f t="shared" si="10"/>
        <v>40.19</v>
      </c>
      <c r="Q45" s="40">
        <f t="shared" si="11"/>
        <v>38</v>
      </c>
      <c r="R45"/>
    </row>
    <row r="46" spans="1:18" ht="15">
      <c r="A46" s="22">
        <v>64</v>
      </c>
      <c r="B46" s="20" t="s">
        <v>44</v>
      </c>
      <c r="C46" s="20" t="s">
        <v>83</v>
      </c>
      <c r="D46" s="36">
        <v>3</v>
      </c>
      <c r="E46" s="23">
        <v>10.75</v>
      </c>
      <c r="F46" s="24">
        <f t="shared" si="6"/>
        <v>45</v>
      </c>
      <c r="G46" s="36">
        <v>2</v>
      </c>
      <c r="H46" s="23">
        <v>6.8</v>
      </c>
      <c r="I46" s="24">
        <f t="shared" si="7"/>
        <v>49</v>
      </c>
      <c r="J46" s="36">
        <v>3.4</v>
      </c>
      <c r="K46" s="23">
        <v>10.7</v>
      </c>
      <c r="L46" s="24">
        <f t="shared" si="8"/>
        <v>15</v>
      </c>
      <c r="M46" s="36">
        <v>3.3</v>
      </c>
      <c r="N46" s="23">
        <v>11.5</v>
      </c>
      <c r="O46" s="24">
        <f t="shared" si="9"/>
        <v>32</v>
      </c>
      <c r="P46" s="25">
        <f t="shared" si="10"/>
        <v>39.75</v>
      </c>
      <c r="Q46" s="40">
        <f t="shared" si="11"/>
        <v>39</v>
      </c>
      <c r="R46"/>
    </row>
    <row r="47" spans="1:18" ht="15">
      <c r="A47" s="22" t="s">
        <v>203</v>
      </c>
      <c r="B47" s="20" t="s">
        <v>62</v>
      </c>
      <c r="C47" s="20" t="s">
        <v>17</v>
      </c>
      <c r="D47" s="36">
        <v>3</v>
      </c>
      <c r="E47" s="25">
        <v>11.25</v>
      </c>
      <c r="F47" s="24">
        <f t="shared" si="6"/>
        <v>36</v>
      </c>
      <c r="G47" s="36">
        <v>2</v>
      </c>
      <c r="H47" s="25">
        <v>7.5</v>
      </c>
      <c r="I47" s="24">
        <f t="shared" si="7"/>
        <v>45</v>
      </c>
      <c r="J47" s="36">
        <v>3.4</v>
      </c>
      <c r="K47" s="25">
        <v>10.1</v>
      </c>
      <c r="L47" s="24">
        <f t="shared" si="8"/>
        <v>33</v>
      </c>
      <c r="M47" s="36">
        <v>3.3</v>
      </c>
      <c r="N47" s="25">
        <v>10.85</v>
      </c>
      <c r="O47" s="24">
        <f t="shared" si="9"/>
        <v>41</v>
      </c>
      <c r="P47" s="25">
        <f t="shared" si="10"/>
        <v>39.7</v>
      </c>
      <c r="Q47" s="40">
        <f t="shared" si="11"/>
        <v>40</v>
      </c>
      <c r="R47"/>
    </row>
    <row r="48" spans="1:18" ht="15">
      <c r="A48" s="22" t="s">
        <v>190</v>
      </c>
      <c r="B48" s="20" t="s">
        <v>50</v>
      </c>
      <c r="C48" s="20" t="s">
        <v>85</v>
      </c>
      <c r="D48" s="36">
        <v>3</v>
      </c>
      <c r="E48" s="25">
        <v>10.6</v>
      </c>
      <c r="F48" s="24">
        <f t="shared" si="6"/>
        <v>48</v>
      </c>
      <c r="G48" s="36">
        <v>2</v>
      </c>
      <c r="H48" s="25">
        <v>8.4</v>
      </c>
      <c r="I48" s="24">
        <f t="shared" si="7"/>
        <v>39</v>
      </c>
      <c r="J48" s="36">
        <v>2.9</v>
      </c>
      <c r="K48" s="25">
        <v>8.67</v>
      </c>
      <c r="L48" s="24">
        <f t="shared" si="8"/>
        <v>44</v>
      </c>
      <c r="M48" s="36">
        <v>3.3</v>
      </c>
      <c r="N48" s="25">
        <v>11.65</v>
      </c>
      <c r="O48" s="24">
        <f t="shared" si="9"/>
        <v>28</v>
      </c>
      <c r="P48" s="25">
        <f t="shared" si="10"/>
        <v>39.32</v>
      </c>
      <c r="Q48" s="40">
        <f t="shared" si="11"/>
        <v>41</v>
      </c>
      <c r="R48"/>
    </row>
    <row r="49" spans="1:18" ht="15">
      <c r="A49" s="22">
        <v>123</v>
      </c>
      <c r="B49" s="20" t="s">
        <v>66</v>
      </c>
      <c r="C49" s="20" t="s">
        <v>89</v>
      </c>
      <c r="D49" s="36">
        <v>3</v>
      </c>
      <c r="E49" s="25">
        <v>10.7</v>
      </c>
      <c r="F49" s="24">
        <f t="shared" si="6"/>
        <v>46</v>
      </c>
      <c r="G49" s="36">
        <v>2</v>
      </c>
      <c r="H49" s="25">
        <v>9.83</v>
      </c>
      <c r="I49" s="24">
        <f t="shared" si="7"/>
        <v>27</v>
      </c>
      <c r="J49" s="36">
        <v>2.2</v>
      </c>
      <c r="K49" s="25">
        <v>7.8</v>
      </c>
      <c r="L49" s="24">
        <f t="shared" si="8"/>
        <v>47</v>
      </c>
      <c r="M49" s="36">
        <v>3.3</v>
      </c>
      <c r="N49" s="25">
        <v>10.95</v>
      </c>
      <c r="O49" s="24">
        <f t="shared" si="9"/>
        <v>39</v>
      </c>
      <c r="P49" s="25">
        <f t="shared" si="10"/>
        <v>39.28</v>
      </c>
      <c r="Q49" s="40">
        <f t="shared" si="11"/>
        <v>42</v>
      </c>
      <c r="R49"/>
    </row>
    <row r="50" spans="1:18" ht="15">
      <c r="A50" s="22">
        <v>65</v>
      </c>
      <c r="B50" s="20" t="s">
        <v>45</v>
      </c>
      <c r="C50" s="20" t="s">
        <v>83</v>
      </c>
      <c r="D50" s="36">
        <v>3</v>
      </c>
      <c r="E50" s="25">
        <v>10.7</v>
      </c>
      <c r="F50" s="24">
        <f t="shared" si="6"/>
        <v>46</v>
      </c>
      <c r="G50" s="36">
        <v>2</v>
      </c>
      <c r="H50" s="25">
        <v>8.6</v>
      </c>
      <c r="I50" s="24">
        <f t="shared" si="7"/>
        <v>36</v>
      </c>
      <c r="J50" s="36">
        <v>2.9</v>
      </c>
      <c r="K50" s="25">
        <v>8.53</v>
      </c>
      <c r="L50" s="24">
        <f t="shared" si="8"/>
        <v>45</v>
      </c>
      <c r="M50" s="36">
        <v>3.3</v>
      </c>
      <c r="N50" s="25">
        <v>11.25</v>
      </c>
      <c r="O50" s="24">
        <f t="shared" si="9"/>
        <v>35</v>
      </c>
      <c r="P50" s="25">
        <f t="shared" si="10"/>
        <v>39.08</v>
      </c>
      <c r="Q50" s="40">
        <f t="shared" si="11"/>
        <v>43</v>
      </c>
      <c r="R50"/>
    </row>
    <row r="51" spans="1:18" ht="15">
      <c r="A51" s="22" t="s">
        <v>201</v>
      </c>
      <c r="B51" s="20" t="s">
        <v>60</v>
      </c>
      <c r="C51" s="20" t="s">
        <v>17</v>
      </c>
      <c r="D51" s="36">
        <v>3</v>
      </c>
      <c r="E51" s="25">
        <v>11.45</v>
      </c>
      <c r="F51" s="24">
        <f t="shared" si="6"/>
        <v>31</v>
      </c>
      <c r="G51" s="36">
        <v>1.9</v>
      </c>
      <c r="H51" s="25">
        <v>7.4</v>
      </c>
      <c r="I51" s="24">
        <f t="shared" si="7"/>
        <v>46</v>
      </c>
      <c r="J51" s="36">
        <v>2.4</v>
      </c>
      <c r="K51" s="25">
        <v>8.83</v>
      </c>
      <c r="L51" s="24">
        <f t="shared" si="8"/>
        <v>42</v>
      </c>
      <c r="M51" s="36">
        <v>3.3</v>
      </c>
      <c r="N51" s="25">
        <v>11.15</v>
      </c>
      <c r="O51" s="24">
        <f t="shared" si="9"/>
        <v>38</v>
      </c>
      <c r="P51" s="25">
        <f t="shared" si="10"/>
        <v>38.83</v>
      </c>
      <c r="Q51" s="40">
        <f t="shared" si="11"/>
        <v>44</v>
      </c>
      <c r="R51"/>
    </row>
    <row r="52" spans="1:18" ht="15">
      <c r="A52" s="22">
        <v>111</v>
      </c>
      <c r="B52" s="20" t="s">
        <v>54</v>
      </c>
      <c r="C52" s="20" t="s">
        <v>86</v>
      </c>
      <c r="D52" s="36">
        <v>3</v>
      </c>
      <c r="E52" s="25">
        <v>11.4</v>
      </c>
      <c r="F52" s="24">
        <f t="shared" si="6"/>
        <v>32</v>
      </c>
      <c r="G52" s="36">
        <v>2</v>
      </c>
      <c r="H52" s="25">
        <v>8.24</v>
      </c>
      <c r="I52" s="24">
        <f t="shared" si="7"/>
        <v>41</v>
      </c>
      <c r="J52" s="36">
        <v>1.2</v>
      </c>
      <c r="K52" s="25">
        <v>8</v>
      </c>
      <c r="L52" s="24">
        <f t="shared" si="8"/>
        <v>46</v>
      </c>
      <c r="M52" s="36">
        <v>3.3</v>
      </c>
      <c r="N52" s="25">
        <v>10.35</v>
      </c>
      <c r="O52" s="24">
        <f t="shared" si="9"/>
        <v>44</v>
      </c>
      <c r="P52" s="25">
        <f t="shared" si="10"/>
        <v>37.99</v>
      </c>
      <c r="Q52" s="40">
        <f t="shared" si="11"/>
        <v>45</v>
      </c>
      <c r="R52"/>
    </row>
    <row r="53" spans="1:18" ht="15">
      <c r="A53" s="22">
        <v>66</v>
      </c>
      <c r="B53" s="20" t="s">
        <v>46</v>
      </c>
      <c r="C53" s="20" t="s">
        <v>83</v>
      </c>
      <c r="D53" s="36">
        <v>3</v>
      </c>
      <c r="E53" s="25">
        <v>10.35</v>
      </c>
      <c r="F53" s="24">
        <f t="shared" si="6"/>
        <v>49</v>
      </c>
      <c r="G53" s="36">
        <v>1.4</v>
      </c>
      <c r="H53" s="25">
        <v>7.14</v>
      </c>
      <c r="I53" s="24">
        <f t="shared" si="7"/>
        <v>47</v>
      </c>
      <c r="J53" s="36">
        <v>2.8</v>
      </c>
      <c r="K53" s="25">
        <v>10.2</v>
      </c>
      <c r="L53" s="24">
        <f t="shared" si="8"/>
        <v>30</v>
      </c>
      <c r="M53" s="36">
        <v>3.3</v>
      </c>
      <c r="N53" s="25">
        <v>9.9</v>
      </c>
      <c r="O53" s="24">
        <f t="shared" si="9"/>
        <v>46</v>
      </c>
      <c r="P53" s="25">
        <f t="shared" si="10"/>
        <v>37.59</v>
      </c>
      <c r="Q53" s="40">
        <f t="shared" si="11"/>
        <v>46</v>
      </c>
      <c r="R53"/>
    </row>
    <row r="54" spans="1:18" ht="15">
      <c r="A54" s="22" t="s">
        <v>192</v>
      </c>
      <c r="B54" s="20" t="s">
        <v>56</v>
      </c>
      <c r="C54" s="20" t="s">
        <v>87</v>
      </c>
      <c r="D54" s="36">
        <v>3</v>
      </c>
      <c r="E54" s="23">
        <v>10.9</v>
      </c>
      <c r="F54" s="24">
        <f t="shared" si="6"/>
        <v>43</v>
      </c>
      <c r="G54" s="36">
        <v>2</v>
      </c>
      <c r="H54" s="23">
        <v>8.9</v>
      </c>
      <c r="I54" s="24">
        <f t="shared" si="7"/>
        <v>34</v>
      </c>
      <c r="J54" s="36">
        <v>2.9</v>
      </c>
      <c r="K54" s="23">
        <v>7.67</v>
      </c>
      <c r="L54" s="24">
        <f t="shared" si="8"/>
        <v>48</v>
      </c>
      <c r="M54" s="36">
        <v>3.3</v>
      </c>
      <c r="N54" s="23">
        <v>9.55</v>
      </c>
      <c r="O54" s="24">
        <f t="shared" si="9"/>
        <v>47</v>
      </c>
      <c r="P54" s="25">
        <f t="shared" si="10"/>
        <v>37.019999999999996</v>
      </c>
      <c r="Q54" s="40">
        <f t="shared" si="11"/>
        <v>47</v>
      </c>
      <c r="R54"/>
    </row>
    <row r="55" spans="1:18" ht="15">
      <c r="A55" s="22" t="s">
        <v>209</v>
      </c>
      <c r="B55" s="49" t="s">
        <v>210</v>
      </c>
      <c r="C55" s="49" t="s">
        <v>208</v>
      </c>
      <c r="D55" s="50">
        <v>3</v>
      </c>
      <c r="E55" s="51">
        <v>11.05</v>
      </c>
      <c r="F55" s="52">
        <f t="shared" si="6"/>
        <v>40</v>
      </c>
      <c r="G55" s="50">
        <v>2</v>
      </c>
      <c r="H55" s="51">
        <v>6.87</v>
      </c>
      <c r="I55" s="52">
        <f t="shared" si="7"/>
        <v>48</v>
      </c>
      <c r="J55" s="50">
        <v>3.4</v>
      </c>
      <c r="K55" s="51">
        <v>7.57</v>
      </c>
      <c r="L55" s="52">
        <f t="shared" si="8"/>
        <v>49</v>
      </c>
      <c r="M55" s="50">
        <v>2.6</v>
      </c>
      <c r="N55" s="51">
        <v>9.45</v>
      </c>
      <c r="O55" s="52">
        <f t="shared" si="9"/>
        <v>48</v>
      </c>
      <c r="P55" s="51">
        <f t="shared" si="10"/>
        <v>34.94</v>
      </c>
      <c r="Q55" s="53">
        <f t="shared" si="11"/>
        <v>48</v>
      </c>
      <c r="R55"/>
    </row>
    <row r="56" spans="1:18" ht="15">
      <c r="A56" s="22">
        <v>67</v>
      </c>
      <c r="B56" s="20" t="s">
        <v>47</v>
      </c>
      <c r="C56" s="20" t="s">
        <v>84</v>
      </c>
      <c r="D56" s="36">
        <v>3.5</v>
      </c>
      <c r="E56" s="25">
        <v>12.3</v>
      </c>
      <c r="F56" s="24">
        <f t="shared" si="6"/>
        <v>5</v>
      </c>
      <c r="G56" s="36">
        <v>2</v>
      </c>
      <c r="H56" s="25">
        <v>11.04</v>
      </c>
      <c r="I56" s="24">
        <f t="shared" si="7"/>
        <v>11</v>
      </c>
      <c r="J56" s="36">
        <v>2.9</v>
      </c>
      <c r="K56" s="25">
        <v>10.33</v>
      </c>
      <c r="L56" s="24">
        <f t="shared" si="8"/>
        <v>26</v>
      </c>
      <c r="M56" s="37">
        <v>0</v>
      </c>
      <c r="N56" s="38">
        <v>0</v>
      </c>
      <c r="O56" s="24">
        <f t="shared" si="9"/>
        <v>49</v>
      </c>
      <c r="P56" s="25">
        <f t="shared" si="10"/>
        <v>33.67</v>
      </c>
      <c r="Q56" s="40">
        <f t="shared" si="11"/>
        <v>49</v>
      </c>
      <c r="R56"/>
    </row>
    <row r="57" spans="5:18" ht="15">
      <c r="E57" s="2"/>
      <c r="F57" s="2"/>
      <c r="H57" s="2"/>
      <c r="I57" s="2"/>
      <c r="K57" s="2"/>
      <c r="L57" s="2"/>
      <c r="N57" s="2"/>
      <c r="O57" s="1"/>
      <c r="P57" s="31"/>
      <c r="Q57" s="31"/>
      <c r="R57" s="31"/>
    </row>
    <row r="58" spans="16:18" ht="15">
      <c r="P58" s="31"/>
      <c r="Q58" s="31"/>
      <c r="R58" s="31"/>
    </row>
    <row r="59" spans="16:18" ht="15">
      <c r="P59" s="31"/>
      <c r="Q59" s="31"/>
      <c r="R59" s="31"/>
    </row>
    <row r="60" spans="16:18" ht="15">
      <c r="P60" s="31"/>
      <c r="Q60" s="31"/>
      <c r="R60" s="31"/>
    </row>
    <row r="61" spans="16:18" ht="15">
      <c r="P61" s="31"/>
      <c r="Q61" s="31"/>
      <c r="R61" s="31"/>
    </row>
    <row r="62" spans="16:18" ht="15">
      <c r="P62" s="31"/>
      <c r="Q62" s="31"/>
      <c r="R62" s="31"/>
    </row>
    <row r="63" spans="16:18" ht="15">
      <c r="P63" s="31"/>
      <c r="Q63" s="31"/>
      <c r="R63" s="31"/>
    </row>
    <row r="64" spans="16:18" ht="15">
      <c r="P64" s="31"/>
      <c r="Q64" s="31"/>
      <c r="R64" s="31"/>
    </row>
    <row r="65" spans="16:18" ht="15">
      <c r="P65" s="31"/>
      <c r="Q65" s="31"/>
      <c r="R65" s="31"/>
    </row>
    <row r="66" spans="16:18" ht="15">
      <c r="P66" s="31"/>
      <c r="Q66" s="31"/>
      <c r="R66" s="31"/>
    </row>
    <row r="67" spans="16:18" ht="15">
      <c r="P67" s="31"/>
      <c r="Q67" s="31"/>
      <c r="R67" s="31"/>
    </row>
    <row r="68" spans="16:18" ht="15">
      <c r="P68" s="31"/>
      <c r="Q68" s="31"/>
      <c r="R68" s="31"/>
    </row>
    <row r="69" spans="16:18" ht="15">
      <c r="P69" s="31"/>
      <c r="Q69" s="31"/>
      <c r="R69" s="31"/>
    </row>
    <row r="70" spans="16:18" ht="15">
      <c r="P70" s="31"/>
      <c r="Q70" s="31"/>
      <c r="R70" s="31"/>
    </row>
    <row r="71" spans="16:18" ht="15">
      <c r="P71" s="31"/>
      <c r="Q71" s="31"/>
      <c r="R71" s="31"/>
    </row>
    <row r="72" spans="16:18" ht="15">
      <c r="P72" s="31"/>
      <c r="Q72" s="31"/>
      <c r="R72" s="31"/>
    </row>
    <row r="73" spans="16:18" ht="15">
      <c r="P73" s="31"/>
      <c r="Q73" s="31"/>
      <c r="R73" s="31"/>
    </row>
    <row r="74" spans="16:18" ht="15">
      <c r="P74" s="31"/>
      <c r="Q74" s="31"/>
      <c r="R74" s="31"/>
    </row>
    <row r="75" spans="16:18" ht="15">
      <c r="P75" s="31"/>
      <c r="Q75" s="31"/>
      <c r="R75" s="31"/>
    </row>
    <row r="76" spans="16:18" ht="15">
      <c r="P76" s="31"/>
      <c r="Q76" s="31"/>
      <c r="R76" s="31"/>
    </row>
    <row r="77" spans="16:18" ht="15">
      <c r="P77" s="31"/>
      <c r="Q77" s="31"/>
      <c r="R77" s="31"/>
    </row>
    <row r="78" spans="16:18" ht="15">
      <c r="P78" s="31"/>
      <c r="Q78" s="31"/>
      <c r="R78" s="31"/>
    </row>
    <row r="79" spans="16:18" ht="15">
      <c r="P79" s="31"/>
      <c r="Q79" s="31"/>
      <c r="R79" s="31"/>
    </row>
    <row r="80" spans="16:18" ht="15">
      <c r="P80" s="31"/>
      <c r="Q80" s="31"/>
      <c r="R80" s="31"/>
    </row>
    <row r="81" spans="16:18" ht="15">
      <c r="P81" s="31"/>
      <c r="Q81" s="31"/>
      <c r="R81" s="31"/>
    </row>
    <row r="82" spans="16:18" ht="15">
      <c r="P82" s="31"/>
      <c r="Q82" s="31"/>
      <c r="R82" s="31"/>
    </row>
    <row r="83" spans="16:18" ht="15">
      <c r="P83" s="31"/>
      <c r="Q83" s="31"/>
      <c r="R83" s="31"/>
    </row>
    <row r="84" spans="16:18" ht="15">
      <c r="P84" s="31"/>
      <c r="Q84" s="31"/>
      <c r="R84" s="31"/>
    </row>
    <row r="85" spans="16:18" ht="15">
      <c r="P85" s="31"/>
      <c r="Q85" s="31"/>
      <c r="R85" s="31"/>
    </row>
    <row r="86" spans="16:18" ht="15">
      <c r="P86" s="31"/>
      <c r="Q86" s="31"/>
      <c r="R86" s="31"/>
    </row>
    <row r="87" spans="16:18" ht="15">
      <c r="P87" s="31"/>
      <c r="Q87" s="31"/>
      <c r="R87" s="31"/>
    </row>
    <row r="88" spans="16:18" ht="15">
      <c r="P88" s="31"/>
      <c r="Q88" s="31"/>
      <c r="R88" s="31"/>
    </row>
    <row r="89" spans="16:18" ht="15">
      <c r="P89" s="31"/>
      <c r="Q89" s="31"/>
      <c r="R89" s="31"/>
    </row>
    <row r="90" spans="16:18" ht="15">
      <c r="P90" s="31"/>
      <c r="Q90" s="31"/>
      <c r="R90" s="31"/>
    </row>
    <row r="91" spans="16:18" ht="15">
      <c r="P91" s="31"/>
      <c r="Q91" s="31"/>
      <c r="R91" s="31"/>
    </row>
    <row r="92" spans="16:18" ht="15">
      <c r="P92" s="31"/>
      <c r="Q92" s="31"/>
      <c r="R92" s="31"/>
    </row>
    <row r="93" spans="16:18" ht="15">
      <c r="P93" s="31"/>
      <c r="Q93" s="31"/>
      <c r="R93" s="31"/>
    </row>
    <row r="94" spans="16:18" ht="15">
      <c r="P94" s="31"/>
      <c r="Q94" s="31"/>
      <c r="R94" s="31"/>
    </row>
    <row r="95" spans="16:18" ht="15">
      <c r="P95" s="31"/>
      <c r="Q95" s="31"/>
      <c r="R95" s="31"/>
    </row>
    <row r="96" spans="16:18" ht="15">
      <c r="P96" s="31"/>
      <c r="Q96" s="31"/>
      <c r="R96" s="31"/>
    </row>
    <row r="97" spans="16:18" ht="15">
      <c r="P97" s="31"/>
      <c r="Q97" s="31"/>
      <c r="R97" s="31"/>
    </row>
    <row r="98" spans="16:18" ht="15">
      <c r="P98" s="31"/>
      <c r="Q98" s="31"/>
      <c r="R98" s="31"/>
    </row>
    <row r="99" spans="16:18" ht="15">
      <c r="P99" s="31"/>
      <c r="Q99" s="31"/>
      <c r="R99" s="31"/>
    </row>
    <row r="100" spans="16:18" ht="15">
      <c r="P100" s="31"/>
      <c r="Q100" s="31"/>
      <c r="R100" s="31"/>
    </row>
    <row r="101" spans="16:18" ht="15">
      <c r="P101" s="31"/>
      <c r="Q101" s="31"/>
      <c r="R101" s="31"/>
    </row>
    <row r="102" spans="16:18" ht="15">
      <c r="P102" s="31"/>
      <c r="Q102" s="31"/>
      <c r="R102" s="31"/>
    </row>
    <row r="103" spans="16:18" ht="15">
      <c r="P103" s="31"/>
      <c r="Q103" s="31"/>
      <c r="R103" s="31"/>
    </row>
    <row r="104" spans="16:18" ht="15">
      <c r="P104" s="31"/>
      <c r="Q104" s="31"/>
      <c r="R104" s="31"/>
    </row>
    <row r="105" spans="16:18" ht="15">
      <c r="P105" s="31"/>
      <c r="Q105" s="31"/>
      <c r="R105" s="31"/>
    </row>
    <row r="106" spans="16:18" ht="15">
      <c r="P106" s="31"/>
      <c r="Q106" s="31"/>
      <c r="R106" s="31"/>
    </row>
    <row r="107" spans="16:18" ht="15">
      <c r="P107" s="31"/>
      <c r="Q107" s="31"/>
      <c r="R107" s="31"/>
    </row>
    <row r="108" spans="16:18" ht="15">
      <c r="P108" s="31"/>
      <c r="Q108" s="31"/>
      <c r="R108" s="31"/>
    </row>
    <row r="109" spans="16:18" ht="15">
      <c r="P109" s="31"/>
      <c r="Q109" s="31"/>
      <c r="R109" s="31"/>
    </row>
    <row r="110" spans="16:18" ht="15">
      <c r="P110" s="31"/>
      <c r="Q110" s="31"/>
      <c r="R110" s="31"/>
    </row>
    <row r="111" spans="16:18" ht="15">
      <c r="P111" s="31"/>
      <c r="Q111" s="31"/>
      <c r="R111" s="31"/>
    </row>
    <row r="112" spans="16:18" ht="15">
      <c r="P112" s="31"/>
      <c r="Q112" s="31"/>
      <c r="R112" s="31"/>
    </row>
    <row r="113" spans="16:18" ht="15">
      <c r="P113" s="31"/>
      <c r="Q113" s="31"/>
      <c r="R113" s="31"/>
    </row>
    <row r="114" spans="16:18" ht="15">
      <c r="P114" s="31"/>
      <c r="Q114" s="31"/>
      <c r="R114" s="31"/>
    </row>
    <row r="115" spans="16:18" ht="15">
      <c r="P115" s="31"/>
      <c r="Q115" s="31"/>
      <c r="R115" s="31"/>
    </row>
    <row r="116" spans="16:18" ht="15">
      <c r="P116" s="31"/>
      <c r="Q116" s="31"/>
      <c r="R116" s="31"/>
    </row>
    <row r="117" spans="16:18" ht="15">
      <c r="P117" s="31"/>
      <c r="Q117" s="31"/>
      <c r="R117" s="31"/>
    </row>
    <row r="118" spans="16:18" ht="15">
      <c r="P118" s="31"/>
      <c r="Q118" s="31"/>
      <c r="R118" s="31"/>
    </row>
    <row r="119" spans="16:18" ht="15">
      <c r="P119" s="31"/>
      <c r="Q119" s="31"/>
      <c r="R119" s="31"/>
    </row>
    <row r="120" spans="16:18" ht="15">
      <c r="P120" s="31"/>
      <c r="Q120" s="31"/>
      <c r="R120" s="31"/>
    </row>
    <row r="121" spans="16:18" ht="15">
      <c r="P121" s="31"/>
      <c r="Q121" s="31"/>
      <c r="R121" s="31"/>
    </row>
    <row r="122" spans="16:18" ht="15">
      <c r="P122" s="31"/>
      <c r="Q122" s="31"/>
      <c r="R122" s="31"/>
    </row>
    <row r="123" spans="16:18" ht="15">
      <c r="P123" s="31"/>
      <c r="Q123" s="31"/>
      <c r="R123" s="31"/>
    </row>
    <row r="124" spans="16:18" ht="15">
      <c r="P124" s="31"/>
      <c r="Q124" s="31"/>
      <c r="R124" s="31"/>
    </row>
    <row r="125" spans="16:18" ht="15">
      <c r="P125" s="31"/>
      <c r="Q125" s="31"/>
      <c r="R125" s="31"/>
    </row>
    <row r="126" spans="16:18" ht="15">
      <c r="P126" s="31"/>
      <c r="Q126" s="31"/>
      <c r="R126" s="31"/>
    </row>
    <row r="127" spans="16:18" ht="15">
      <c r="P127" s="31"/>
      <c r="Q127" s="31"/>
      <c r="R127" s="31"/>
    </row>
    <row r="128" spans="16:18" ht="15">
      <c r="P128" s="31"/>
      <c r="Q128" s="31"/>
      <c r="R128" s="31"/>
    </row>
    <row r="129" spans="16:18" ht="15">
      <c r="P129" s="31"/>
      <c r="Q129" s="31"/>
      <c r="R129" s="31"/>
    </row>
    <row r="130" spans="16:18" ht="15">
      <c r="P130" s="31"/>
      <c r="Q130" s="31"/>
      <c r="R130" s="31"/>
    </row>
    <row r="131" spans="16:18" ht="15">
      <c r="P131" s="31"/>
      <c r="Q131" s="31"/>
      <c r="R131" s="31"/>
    </row>
    <row r="132" spans="16:18" ht="15">
      <c r="P132" s="31"/>
      <c r="Q132" s="31"/>
      <c r="R132" s="31"/>
    </row>
    <row r="133" spans="16:18" ht="15">
      <c r="P133" s="31"/>
      <c r="Q133" s="31"/>
      <c r="R133" s="31"/>
    </row>
    <row r="134" spans="16:18" ht="15">
      <c r="P134" s="31"/>
      <c r="Q134" s="31"/>
      <c r="R134" s="31"/>
    </row>
    <row r="135" spans="16:18" ht="15">
      <c r="P135" s="31"/>
      <c r="Q135" s="31"/>
      <c r="R135" s="31"/>
    </row>
    <row r="136" spans="16:18" ht="15">
      <c r="P136" s="31"/>
      <c r="Q136" s="31"/>
      <c r="R136" s="31"/>
    </row>
    <row r="137" spans="16:18" ht="15">
      <c r="P137" s="31"/>
      <c r="Q137" s="31"/>
      <c r="R137" s="31"/>
    </row>
    <row r="138" spans="16:18" ht="15">
      <c r="P138" s="31"/>
      <c r="Q138" s="31"/>
      <c r="R138" s="31"/>
    </row>
    <row r="139" spans="16:18" ht="15">
      <c r="P139" s="31"/>
      <c r="Q139" s="31"/>
      <c r="R139" s="31"/>
    </row>
    <row r="140" spans="16:18" ht="15">
      <c r="P140" s="31"/>
      <c r="Q140" s="31"/>
      <c r="R140" s="31"/>
    </row>
    <row r="141" spans="16:18" ht="15">
      <c r="P141" s="31"/>
      <c r="Q141" s="31"/>
      <c r="R141" s="31"/>
    </row>
    <row r="142" spans="16:18" ht="15">
      <c r="P142" s="31"/>
      <c r="Q142" s="31"/>
      <c r="R142" s="31"/>
    </row>
    <row r="143" spans="16:18" ht="15">
      <c r="P143" s="31"/>
      <c r="Q143" s="31"/>
      <c r="R143" s="31"/>
    </row>
    <row r="144" spans="16:18" ht="15">
      <c r="P144" s="31"/>
      <c r="Q144" s="31"/>
      <c r="R144" s="31"/>
    </row>
    <row r="145" spans="16:18" ht="15">
      <c r="P145" s="31"/>
      <c r="Q145" s="31"/>
      <c r="R145" s="31"/>
    </row>
    <row r="146" spans="16:18" ht="15">
      <c r="P146" s="31"/>
      <c r="Q146" s="31"/>
      <c r="R146" s="31"/>
    </row>
    <row r="147" spans="16:18" ht="15">
      <c r="P147" s="31"/>
      <c r="Q147" s="31"/>
      <c r="R147" s="31"/>
    </row>
    <row r="148" spans="16:18" ht="15">
      <c r="P148" s="31"/>
      <c r="Q148" s="31"/>
      <c r="R148" s="31"/>
    </row>
    <row r="149" spans="16:18" ht="15">
      <c r="P149" s="31"/>
      <c r="Q149" s="31"/>
      <c r="R149" s="31"/>
    </row>
    <row r="150" spans="16:18" ht="15">
      <c r="P150" s="31"/>
      <c r="Q150" s="31"/>
      <c r="R150" s="31"/>
    </row>
    <row r="151" spans="16:18" ht="15">
      <c r="P151" s="31"/>
      <c r="Q151" s="31"/>
      <c r="R151" s="31"/>
    </row>
    <row r="152" spans="16:18" ht="15">
      <c r="P152" s="31"/>
      <c r="Q152" s="31"/>
      <c r="R152" s="31"/>
    </row>
    <row r="153" spans="16:18" ht="15">
      <c r="P153" s="31"/>
      <c r="Q153" s="31"/>
      <c r="R153" s="31"/>
    </row>
    <row r="154" spans="16:18" ht="15">
      <c r="P154" s="31"/>
      <c r="Q154" s="31"/>
      <c r="R154" s="31"/>
    </row>
    <row r="155" spans="16:18" ht="15">
      <c r="P155" s="31"/>
      <c r="Q155" s="31"/>
      <c r="R155" s="31"/>
    </row>
    <row r="156" spans="16:18" ht="15">
      <c r="P156" s="31"/>
      <c r="Q156" s="31"/>
      <c r="R156" s="31"/>
    </row>
    <row r="157" spans="16:18" ht="15">
      <c r="P157" s="31"/>
      <c r="Q157" s="31"/>
      <c r="R157" s="31"/>
    </row>
    <row r="158" spans="16:18" ht="15">
      <c r="P158" s="31"/>
      <c r="Q158" s="31"/>
      <c r="R158" s="31"/>
    </row>
    <row r="159" spans="16:18" ht="15">
      <c r="P159" s="31"/>
      <c r="Q159" s="31"/>
      <c r="R159" s="31"/>
    </row>
    <row r="160" spans="16:18" ht="15">
      <c r="P160" s="31"/>
      <c r="Q160" s="31"/>
      <c r="R160" s="31"/>
    </row>
    <row r="161" spans="16:18" ht="15">
      <c r="P161" s="31"/>
      <c r="Q161" s="31"/>
      <c r="R161" s="31"/>
    </row>
    <row r="162" spans="16:18" ht="15">
      <c r="P162" s="31"/>
      <c r="Q162" s="31"/>
      <c r="R162" s="31"/>
    </row>
    <row r="163" spans="16:18" ht="15">
      <c r="P163" s="31"/>
      <c r="Q163" s="31"/>
      <c r="R163" s="31"/>
    </row>
    <row r="164" spans="16:18" ht="15">
      <c r="P164" s="31"/>
      <c r="Q164" s="31"/>
      <c r="R164" s="31"/>
    </row>
    <row r="165" spans="16:18" ht="15">
      <c r="P165" s="31"/>
      <c r="Q165" s="31"/>
      <c r="R165" s="31"/>
    </row>
    <row r="166" spans="16:18" ht="15">
      <c r="P166" s="31"/>
      <c r="Q166" s="31"/>
      <c r="R166" s="31"/>
    </row>
    <row r="167" spans="16:18" ht="15">
      <c r="P167" s="31"/>
      <c r="Q167" s="31"/>
      <c r="R167" s="31"/>
    </row>
    <row r="168" spans="16:18" ht="15">
      <c r="P168" s="31"/>
      <c r="Q168" s="31"/>
      <c r="R168" s="31"/>
    </row>
    <row r="169" spans="16:18" ht="15">
      <c r="P169" s="31"/>
      <c r="Q169" s="31"/>
      <c r="R169" s="31"/>
    </row>
    <row r="170" spans="16:18" ht="15">
      <c r="P170" s="31"/>
      <c r="Q170" s="31"/>
      <c r="R170" s="31"/>
    </row>
    <row r="171" spans="16:18" ht="15">
      <c r="P171" s="31"/>
      <c r="Q171" s="31"/>
      <c r="R171" s="31"/>
    </row>
    <row r="172" spans="16:18" ht="15">
      <c r="P172" s="31"/>
      <c r="Q172" s="31"/>
      <c r="R172" s="31"/>
    </row>
    <row r="173" spans="16:18" ht="15">
      <c r="P173" s="31"/>
      <c r="Q173" s="31"/>
      <c r="R173" s="31"/>
    </row>
    <row r="174" spans="16:18" ht="15">
      <c r="P174" s="31"/>
      <c r="Q174" s="31"/>
      <c r="R174" s="31"/>
    </row>
    <row r="175" spans="16:18" ht="15">
      <c r="P175" s="31"/>
      <c r="Q175" s="31"/>
      <c r="R175" s="31"/>
    </row>
    <row r="176" spans="16:18" ht="15">
      <c r="P176" s="31"/>
      <c r="Q176" s="31"/>
      <c r="R176" s="31"/>
    </row>
    <row r="177" spans="16:18" ht="15">
      <c r="P177" s="31"/>
      <c r="Q177" s="31"/>
      <c r="R177" s="31"/>
    </row>
    <row r="178" spans="16:18" ht="15">
      <c r="P178" s="31"/>
      <c r="Q178" s="31"/>
      <c r="R178" s="31"/>
    </row>
    <row r="179" spans="16:18" ht="15">
      <c r="P179" s="31"/>
      <c r="Q179" s="31"/>
      <c r="R179" s="31"/>
    </row>
    <row r="180" spans="16:18" ht="15">
      <c r="P180" s="31"/>
      <c r="Q180" s="31"/>
      <c r="R180" s="31"/>
    </row>
    <row r="181" spans="16:18" ht="15">
      <c r="P181" s="31"/>
      <c r="Q181" s="31"/>
      <c r="R181" s="31"/>
    </row>
    <row r="182" spans="16:18" ht="15">
      <c r="P182" s="31"/>
      <c r="Q182" s="31"/>
      <c r="R182" s="31"/>
    </row>
    <row r="183" spans="16:18" ht="15">
      <c r="P183" s="31"/>
      <c r="Q183" s="31"/>
      <c r="R183" s="31"/>
    </row>
    <row r="184" spans="16:18" ht="15">
      <c r="P184" s="31"/>
      <c r="Q184" s="31"/>
      <c r="R184" s="31"/>
    </row>
    <row r="185" spans="16:18" ht="15">
      <c r="P185" s="31"/>
      <c r="Q185" s="31"/>
      <c r="R185" s="31"/>
    </row>
    <row r="186" spans="16:18" ht="15">
      <c r="P186" s="31"/>
      <c r="Q186" s="31"/>
      <c r="R186" s="31"/>
    </row>
    <row r="187" spans="16:18" ht="15">
      <c r="P187" s="31"/>
      <c r="Q187" s="31"/>
      <c r="R187" s="31"/>
    </row>
    <row r="188" spans="16:18" ht="15">
      <c r="P188" s="31"/>
      <c r="Q188" s="31"/>
      <c r="R188" s="31"/>
    </row>
    <row r="189" spans="16:18" ht="15">
      <c r="P189" s="31"/>
      <c r="Q189" s="31"/>
      <c r="R189" s="31"/>
    </row>
    <row r="190" spans="16:18" ht="15">
      <c r="P190" s="31"/>
      <c r="Q190" s="31"/>
      <c r="R190" s="31"/>
    </row>
    <row r="191" spans="16:18" ht="15">
      <c r="P191" s="31"/>
      <c r="Q191" s="31"/>
      <c r="R191" s="31"/>
    </row>
    <row r="192" spans="16:18" ht="15">
      <c r="P192" s="31"/>
      <c r="Q192" s="31"/>
      <c r="R192" s="31"/>
    </row>
    <row r="193" spans="16:18" ht="15">
      <c r="P193" s="31"/>
      <c r="Q193" s="31"/>
      <c r="R193" s="31"/>
    </row>
    <row r="194" spans="16:18" ht="15">
      <c r="P194" s="31"/>
      <c r="Q194" s="31"/>
      <c r="R194" s="31"/>
    </row>
    <row r="195" spans="16:18" ht="15">
      <c r="P195" s="31"/>
      <c r="Q195" s="31"/>
      <c r="R195" s="31"/>
    </row>
    <row r="196" spans="16:18" ht="15">
      <c r="P196" s="31"/>
      <c r="Q196" s="31"/>
      <c r="R196" s="31"/>
    </row>
    <row r="197" spans="16:18" ht="15">
      <c r="P197" s="31"/>
      <c r="Q197" s="31"/>
      <c r="R197" s="31"/>
    </row>
    <row r="198" spans="16:18" ht="15">
      <c r="P198" s="31"/>
      <c r="Q198" s="31"/>
      <c r="R198" s="31"/>
    </row>
    <row r="199" spans="16:18" ht="15">
      <c r="P199" s="31"/>
      <c r="Q199" s="31"/>
      <c r="R199" s="31"/>
    </row>
    <row r="200" spans="16:18" ht="15">
      <c r="P200" s="31"/>
      <c r="Q200" s="31"/>
      <c r="R200" s="31"/>
    </row>
    <row r="201" spans="16:18" ht="15">
      <c r="P201" s="31"/>
      <c r="Q201" s="31"/>
      <c r="R201" s="31"/>
    </row>
    <row r="202" spans="16:18" ht="15">
      <c r="P202" s="31"/>
      <c r="Q202" s="31"/>
      <c r="R202" s="31"/>
    </row>
    <row r="203" spans="16:18" ht="15">
      <c r="P203" s="31"/>
      <c r="Q203" s="31"/>
      <c r="R203" s="31"/>
    </row>
    <row r="204" spans="16:18" ht="15">
      <c r="P204" s="31"/>
      <c r="Q204" s="31"/>
      <c r="R204" s="31"/>
    </row>
    <row r="205" spans="16:18" ht="15">
      <c r="P205" s="31"/>
      <c r="Q205" s="31"/>
      <c r="R205" s="31"/>
    </row>
    <row r="206" spans="16:18" ht="15">
      <c r="P206" s="31"/>
      <c r="Q206" s="31"/>
      <c r="R206" s="31"/>
    </row>
    <row r="207" spans="16:18" ht="15">
      <c r="P207" s="31"/>
      <c r="Q207" s="31"/>
      <c r="R207" s="31"/>
    </row>
    <row r="208" spans="16:18" ht="15">
      <c r="P208" s="31"/>
      <c r="Q208" s="31"/>
      <c r="R208" s="31"/>
    </row>
    <row r="209" spans="16:18" ht="15">
      <c r="P209" s="31"/>
      <c r="Q209" s="31"/>
      <c r="R209" s="31"/>
    </row>
    <row r="210" spans="16:18" ht="15">
      <c r="P210" s="31"/>
      <c r="Q210" s="31"/>
      <c r="R210" s="31"/>
    </row>
    <row r="211" spans="16:18" ht="15">
      <c r="P211" s="31"/>
      <c r="Q211" s="31"/>
      <c r="R211" s="31"/>
    </row>
    <row r="212" spans="16:18" ht="15">
      <c r="P212" s="31"/>
      <c r="Q212" s="31"/>
      <c r="R212" s="31"/>
    </row>
    <row r="213" spans="16:18" ht="15">
      <c r="P213" s="31"/>
      <c r="Q213" s="31"/>
      <c r="R213" s="31"/>
    </row>
    <row r="214" spans="16:18" ht="15">
      <c r="P214" s="31"/>
      <c r="Q214" s="31"/>
      <c r="R214" s="31"/>
    </row>
    <row r="215" spans="16:18" ht="15">
      <c r="P215" s="31"/>
      <c r="Q215" s="31"/>
      <c r="R215" s="31"/>
    </row>
    <row r="216" spans="16:18" ht="15">
      <c r="P216" s="31"/>
      <c r="Q216" s="31"/>
      <c r="R216" s="31"/>
    </row>
    <row r="217" spans="16:18" ht="15">
      <c r="P217" s="31"/>
      <c r="Q217" s="31"/>
      <c r="R217" s="31"/>
    </row>
    <row r="218" spans="16:18" ht="15">
      <c r="P218" s="31"/>
      <c r="Q218" s="31"/>
      <c r="R218" s="31"/>
    </row>
    <row r="219" spans="16:18" ht="15">
      <c r="P219" s="31"/>
      <c r="Q219" s="31"/>
      <c r="R219" s="31"/>
    </row>
    <row r="220" spans="16:18" ht="15">
      <c r="P220" s="31"/>
      <c r="Q220" s="31"/>
      <c r="R220" s="31"/>
    </row>
    <row r="221" spans="16:18" ht="15">
      <c r="P221" s="31"/>
      <c r="Q221" s="31"/>
      <c r="R221" s="31"/>
    </row>
    <row r="222" spans="16:18" ht="15">
      <c r="P222" s="31"/>
      <c r="Q222" s="31"/>
      <c r="R222" s="31"/>
    </row>
    <row r="223" spans="16:18" ht="15">
      <c r="P223" s="31"/>
      <c r="Q223" s="31"/>
      <c r="R223" s="31"/>
    </row>
    <row r="224" spans="16:18" ht="15">
      <c r="P224" s="31"/>
      <c r="Q224" s="31"/>
      <c r="R224" s="31"/>
    </row>
    <row r="225" spans="16:18" ht="15">
      <c r="P225" s="31"/>
      <c r="Q225" s="31"/>
      <c r="R225" s="31"/>
    </row>
    <row r="226" spans="16:18" ht="15">
      <c r="P226" s="31"/>
      <c r="Q226" s="31"/>
      <c r="R226" s="31"/>
    </row>
    <row r="227" spans="16:18" ht="15">
      <c r="P227" s="31"/>
      <c r="Q227" s="31"/>
      <c r="R227" s="31"/>
    </row>
    <row r="228" spans="16:18" ht="15">
      <c r="P228" s="31"/>
      <c r="Q228" s="31"/>
      <c r="R228" s="31"/>
    </row>
    <row r="229" spans="16:18" ht="15">
      <c r="P229" s="31"/>
      <c r="Q229" s="31"/>
      <c r="R229" s="31"/>
    </row>
    <row r="230" spans="16:18" ht="15">
      <c r="P230" s="31"/>
      <c r="Q230" s="31"/>
      <c r="R230" s="31"/>
    </row>
    <row r="231" spans="16:18" ht="15">
      <c r="P231" s="31"/>
      <c r="Q231" s="31"/>
      <c r="R231" s="31"/>
    </row>
    <row r="232" spans="16:18" ht="15">
      <c r="P232" s="31"/>
      <c r="Q232" s="31"/>
      <c r="R232" s="31"/>
    </row>
    <row r="233" spans="16:18" ht="15">
      <c r="P233" s="31"/>
      <c r="Q233" s="31"/>
      <c r="R233" s="31"/>
    </row>
    <row r="234" spans="16:18" ht="15">
      <c r="P234" s="31"/>
      <c r="Q234" s="31"/>
      <c r="R234" s="31"/>
    </row>
    <row r="235" spans="16:18" ht="15">
      <c r="P235" s="31"/>
      <c r="Q235" s="31"/>
      <c r="R235" s="31"/>
    </row>
    <row r="236" spans="16:18" ht="15">
      <c r="P236" s="31"/>
      <c r="Q236" s="31"/>
      <c r="R236" s="31"/>
    </row>
    <row r="237" spans="16:18" ht="15">
      <c r="P237" s="31"/>
      <c r="Q237" s="31"/>
      <c r="R237" s="31"/>
    </row>
    <row r="238" spans="16:18" ht="15">
      <c r="P238" s="31"/>
      <c r="Q238" s="31"/>
      <c r="R238" s="31"/>
    </row>
    <row r="239" spans="16:18" ht="15">
      <c r="P239" s="31"/>
      <c r="Q239" s="31"/>
      <c r="R239" s="31"/>
    </row>
    <row r="240" spans="16:18" ht="15">
      <c r="P240" s="31"/>
      <c r="Q240" s="31"/>
      <c r="R240" s="31"/>
    </row>
    <row r="241" spans="16:18" ht="15">
      <c r="P241" s="31"/>
      <c r="Q241" s="31"/>
      <c r="R241" s="31"/>
    </row>
    <row r="242" spans="16:18" ht="15">
      <c r="P242" s="31"/>
      <c r="Q242" s="31"/>
      <c r="R242" s="31"/>
    </row>
    <row r="243" spans="16:18" ht="15">
      <c r="P243" s="31"/>
      <c r="Q243" s="31"/>
      <c r="R243" s="31"/>
    </row>
    <row r="244" spans="16:18" ht="15">
      <c r="P244" s="31"/>
      <c r="Q244" s="31"/>
      <c r="R244" s="31"/>
    </row>
    <row r="245" spans="16:18" ht="15">
      <c r="P245" s="31"/>
      <c r="Q245" s="31"/>
      <c r="R245" s="31"/>
    </row>
    <row r="246" spans="16:18" ht="15">
      <c r="P246" s="31"/>
      <c r="Q246" s="31"/>
      <c r="R246" s="31"/>
    </row>
    <row r="247" spans="16:18" ht="15">
      <c r="P247" s="31"/>
      <c r="Q247" s="31"/>
      <c r="R247" s="31"/>
    </row>
    <row r="248" spans="16:18" ht="15">
      <c r="P248" s="31"/>
      <c r="Q248" s="31"/>
      <c r="R248" s="31"/>
    </row>
    <row r="249" spans="16:18" ht="15">
      <c r="P249" s="31"/>
      <c r="Q249" s="31"/>
      <c r="R249" s="31"/>
    </row>
    <row r="250" spans="16:18" ht="15">
      <c r="P250" s="31"/>
      <c r="Q250" s="31"/>
      <c r="R250" s="31"/>
    </row>
    <row r="251" spans="16:18" ht="15">
      <c r="P251" s="31"/>
      <c r="Q251" s="31"/>
      <c r="R251" s="31"/>
    </row>
    <row r="252" spans="16:18" ht="15">
      <c r="P252" s="31"/>
      <c r="Q252" s="31"/>
      <c r="R252" s="31"/>
    </row>
    <row r="253" spans="16:18" ht="15">
      <c r="P253" s="31"/>
      <c r="Q253" s="31"/>
      <c r="R253" s="31"/>
    </row>
    <row r="254" spans="16:18" ht="15">
      <c r="P254" s="31"/>
      <c r="Q254" s="31"/>
      <c r="R254" s="31"/>
    </row>
    <row r="255" spans="16:18" ht="15">
      <c r="P255" s="31"/>
      <c r="Q255" s="31"/>
      <c r="R255" s="31"/>
    </row>
    <row r="256" spans="16:18" ht="15">
      <c r="P256" s="31"/>
      <c r="Q256" s="31"/>
      <c r="R256" s="31"/>
    </row>
    <row r="257" spans="16:18" ht="15">
      <c r="P257" s="31"/>
      <c r="Q257" s="31"/>
      <c r="R257" s="31"/>
    </row>
    <row r="258" spans="16:18" ht="15">
      <c r="P258" s="31"/>
      <c r="Q258" s="31"/>
      <c r="R258" s="31"/>
    </row>
    <row r="259" spans="16:18" ht="15">
      <c r="P259" s="31"/>
      <c r="Q259" s="31"/>
      <c r="R259" s="31"/>
    </row>
    <row r="260" spans="16:18" ht="15">
      <c r="P260" s="31"/>
      <c r="Q260" s="31"/>
      <c r="R260" s="31"/>
    </row>
    <row r="261" spans="16:18" ht="15">
      <c r="P261" s="31"/>
      <c r="Q261" s="31"/>
      <c r="R261" s="31"/>
    </row>
    <row r="262" spans="16:18" ht="15">
      <c r="P262" s="31"/>
      <c r="Q262" s="31"/>
      <c r="R262" s="31"/>
    </row>
    <row r="263" spans="16:18" ht="15">
      <c r="P263" s="31"/>
      <c r="Q263" s="31"/>
      <c r="R263" s="31"/>
    </row>
    <row r="264" spans="16:18" ht="15">
      <c r="P264" s="31"/>
      <c r="Q264" s="31"/>
      <c r="R264" s="31"/>
    </row>
    <row r="265" spans="16:18" ht="15">
      <c r="P265" s="31"/>
      <c r="Q265" s="31"/>
      <c r="R265" s="31"/>
    </row>
    <row r="266" spans="16:18" ht="15">
      <c r="P266" s="31"/>
      <c r="Q266" s="31"/>
      <c r="R266" s="31"/>
    </row>
    <row r="267" spans="16:18" ht="15">
      <c r="P267" s="31"/>
      <c r="Q267" s="31"/>
      <c r="R267" s="31"/>
    </row>
    <row r="268" spans="16:18" ht="15">
      <c r="P268" s="31"/>
      <c r="Q268" s="31"/>
      <c r="R268" s="31"/>
    </row>
    <row r="269" spans="16:18" ht="15">
      <c r="P269" s="31"/>
      <c r="Q269" s="31"/>
      <c r="R269" s="31"/>
    </row>
    <row r="270" spans="16:18" ht="15">
      <c r="P270" s="31"/>
      <c r="Q270" s="31"/>
      <c r="R270" s="31"/>
    </row>
    <row r="271" spans="16:18" ht="15">
      <c r="P271" s="31"/>
      <c r="Q271" s="31"/>
      <c r="R271" s="31"/>
    </row>
    <row r="272" spans="16:18" ht="15">
      <c r="P272" s="31"/>
      <c r="Q272" s="31"/>
      <c r="R272" s="31"/>
    </row>
    <row r="273" spans="16:18" ht="15">
      <c r="P273" s="31"/>
      <c r="Q273" s="31"/>
      <c r="R273" s="31"/>
    </row>
    <row r="274" spans="16:18" ht="15">
      <c r="P274" s="31"/>
      <c r="Q274" s="31"/>
      <c r="R274" s="31"/>
    </row>
    <row r="275" spans="16:18" ht="15">
      <c r="P275" s="31"/>
      <c r="Q275" s="31"/>
      <c r="R275" s="31"/>
    </row>
    <row r="276" spans="16:18" ht="15">
      <c r="P276" s="31"/>
      <c r="Q276" s="31"/>
      <c r="R276" s="31"/>
    </row>
    <row r="277" spans="16:18" ht="15">
      <c r="P277" s="31"/>
      <c r="Q277" s="31"/>
      <c r="R277" s="31"/>
    </row>
    <row r="278" spans="16:18" ht="15">
      <c r="P278" s="31"/>
      <c r="Q278" s="31"/>
      <c r="R278" s="31"/>
    </row>
    <row r="279" spans="16:18" ht="15">
      <c r="P279" s="31"/>
      <c r="Q279" s="31"/>
      <c r="R279" s="31"/>
    </row>
    <row r="280" spans="16:18" ht="15">
      <c r="P280" s="31"/>
      <c r="Q280" s="31"/>
      <c r="R280" s="31"/>
    </row>
    <row r="281" spans="16:18" ht="15">
      <c r="P281" s="31"/>
      <c r="Q281" s="31"/>
      <c r="R281" s="31"/>
    </row>
    <row r="282" spans="16:18" ht="15">
      <c r="P282" s="31"/>
      <c r="Q282" s="31"/>
      <c r="R282" s="31"/>
    </row>
    <row r="283" spans="16:18" ht="15">
      <c r="P283" s="31"/>
      <c r="Q283" s="31"/>
      <c r="R283" s="31"/>
    </row>
    <row r="284" spans="16:18" ht="15">
      <c r="P284" s="31"/>
      <c r="Q284" s="31"/>
      <c r="R284" s="31"/>
    </row>
    <row r="285" spans="16:18" ht="15">
      <c r="P285" s="31"/>
      <c r="Q285" s="31"/>
      <c r="R285" s="31"/>
    </row>
    <row r="286" spans="16:18" ht="15">
      <c r="P286" s="31"/>
      <c r="Q286" s="31"/>
      <c r="R286" s="31"/>
    </row>
    <row r="287" spans="16:18" ht="15">
      <c r="P287" s="31"/>
      <c r="Q287" s="31"/>
      <c r="R287" s="31"/>
    </row>
    <row r="288" spans="16:18" ht="15">
      <c r="P288" s="31"/>
      <c r="Q288" s="31"/>
      <c r="R288" s="31"/>
    </row>
    <row r="289" spans="16:18" ht="15">
      <c r="P289" s="31"/>
      <c r="Q289" s="31"/>
      <c r="R289" s="31"/>
    </row>
    <row r="290" spans="16:18" ht="15">
      <c r="P290" s="31"/>
      <c r="Q290" s="31"/>
      <c r="R290" s="31"/>
    </row>
    <row r="291" spans="16:18" ht="15">
      <c r="P291" s="31"/>
      <c r="Q291" s="31"/>
      <c r="R291" s="31"/>
    </row>
    <row r="292" spans="16:18" ht="15">
      <c r="P292" s="31"/>
      <c r="Q292" s="31"/>
      <c r="R292" s="31"/>
    </row>
    <row r="293" spans="16:18" ht="15">
      <c r="P293" s="31"/>
      <c r="Q293" s="31"/>
      <c r="R293" s="31"/>
    </row>
    <row r="294" spans="16:18" ht="15">
      <c r="P294" s="31"/>
      <c r="Q294" s="31"/>
      <c r="R294" s="31"/>
    </row>
    <row r="295" spans="16:18" ht="15">
      <c r="P295" s="31"/>
      <c r="Q295" s="31"/>
      <c r="R295" s="31"/>
    </row>
    <row r="296" spans="16:18" ht="15">
      <c r="P296" s="31"/>
      <c r="Q296" s="31"/>
      <c r="R296" s="31"/>
    </row>
    <row r="297" spans="16:18" ht="15">
      <c r="P297" s="31"/>
      <c r="Q297" s="31"/>
      <c r="R297" s="31"/>
    </row>
    <row r="298" spans="16:18" ht="15">
      <c r="P298" s="31"/>
      <c r="Q298" s="31"/>
      <c r="R298" s="31"/>
    </row>
    <row r="299" spans="16:18" ht="15">
      <c r="P299" s="31"/>
      <c r="Q299" s="31"/>
      <c r="R299" s="31"/>
    </row>
    <row r="300" spans="16:18" ht="15">
      <c r="P300" s="31"/>
      <c r="Q300" s="31"/>
      <c r="R300" s="31"/>
    </row>
    <row r="301" spans="16:18" ht="15">
      <c r="P301" s="31"/>
      <c r="Q301" s="31"/>
      <c r="R301" s="31"/>
    </row>
    <row r="302" spans="16:18" ht="15">
      <c r="P302" s="31"/>
      <c r="Q302" s="31"/>
      <c r="R302" s="31"/>
    </row>
    <row r="303" spans="16:18" ht="15">
      <c r="P303" s="31"/>
      <c r="Q303" s="31"/>
      <c r="R303" s="31"/>
    </row>
    <row r="304" spans="16:18" ht="15">
      <c r="P304" s="31"/>
      <c r="Q304" s="31"/>
      <c r="R304" s="31"/>
    </row>
    <row r="305" spans="16:18" ht="15">
      <c r="P305" s="31"/>
      <c r="Q305" s="31"/>
      <c r="R305" s="31"/>
    </row>
    <row r="306" spans="16:18" ht="15">
      <c r="P306" s="31"/>
      <c r="Q306" s="31"/>
      <c r="R306" s="31"/>
    </row>
    <row r="307" spans="16:18" ht="15">
      <c r="P307" s="31"/>
      <c r="Q307" s="31"/>
      <c r="R307" s="31"/>
    </row>
    <row r="308" spans="16:18" ht="15">
      <c r="P308" s="31"/>
      <c r="Q308" s="31"/>
      <c r="R308" s="31"/>
    </row>
    <row r="309" spans="16:18" ht="15">
      <c r="P309" s="31"/>
      <c r="Q309" s="31"/>
      <c r="R309" s="31"/>
    </row>
    <row r="310" spans="16:18" ht="15">
      <c r="P310" s="31"/>
      <c r="Q310" s="31"/>
      <c r="R310" s="31"/>
    </row>
    <row r="311" spans="16:18" ht="15">
      <c r="P311" s="31"/>
      <c r="Q311" s="31"/>
      <c r="R311" s="31"/>
    </row>
    <row r="312" spans="16:18" ht="15">
      <c r="P312" s="31"/>
      <c r="Q312" s="31"/>
      <c r="R312" s="31"/>
    </row>
    <row r="313" spans="16:18" ht="15">
      <c r="P313" s="31"/>
      <c r="Q313" s="31"/>
      <c r="R313" s="31"/>
    </row>
    <row r="314" spans="16:18" ht="15">
      <c r="P314" s="31"/>
      <c r="Q314" s="31"/>
      <c r="R314" s="31"/>
    </row>
    <row r="315" spans="16:18" ht="15">
      <c r="P315" s="31"/>
      <c r="Q315" s="31"/>
      <c r="R315" s="31"/>
    </row>
    <row r="316" spans="16:18" ht="15">
      <c r="P316" s="31"/>
      <c r="Q316" s="31"/>
      <c r="R316" s="31"/>
    </row>
    <row r="317" spans="16:18" ht="15">
      <c r="P317" s="31"/>
      <c r="Q317" s="31"/>
      <c r="R317" s="31"/>
    </row>
    <row r="318" spans="16:18" ht="15">
      <c r="P318" s="31"/>
      <c r="Q318" s="31"/>
      <c r="R318" s="31"/>
    </row>
    <row r="319" spans="16:18" ht="15">
      <c r="P319" s="31"/>
      <c r="Q319" s="31"/>
      <c r="R319" s="31"/>
    </row>
    <row r="320" spans="16:18" ht="15">
      <c r="P320" s="31"/>
      <c r="Q320" s="31"/>
      <c r="R320" s="31"/>
    </row>
    <row r="321" spans="16:18" ht="15">
      <c r="P321" s="31"/>
      <c r="Q321" s="31"/>
      <c r="R321" s="31"/>
    </row>
    <row r="322" spans="16:18" ht="15">
      <c r="P322" s="31"/>
      <c r="Q322" s="31"/>
      <c r="R322" s="31"/>
    </row>
    <row r="323" spans="16:18" ht="15">
      <c r="P323" s="31"/>
      <c r="Q323" s="31"/>
      <c r="R323" s="31"/>
    </row>
    <row r="324" spans="16:18" ht="15">
      <c r="P324" s="31"/>
      <c r="Q324" s="31"/>
      <c r="R324" s="31"/>
    </row>
    <row r="325" spans="16:18" ht="15">
      <c r="P325" s="31"/>
      <c r="Q325" s="31"/>
      <c r="R325" s="31"/>
    </row>
    <row r="326" spans="16:18" ht="15">
      <c r="P326" s="31"/>
      <c r="Q326" s="31"/>
      <c r="R326" s="31"/>
    </row>
    <row r="327" spans="16:18" ht="15">
      <c r="P327" s="31"/>
      <c r="Q327" s="31"/>
      <c r="R327" s="31"/>
    </row>
    <row r="328" spans="16:18" ht="15">
      <c r="P328" s="31"/>
      <c r="Q328" s="31"/>
      <c r="R328" s="31"/>
    </row>
    <row r="329" spans="16:18" ht="15">
      <c r="P329" s="31"/>
      <c r="Q329" s="31"/>
      <c r="R329" s="31"/>
    </row>
    <row r="330" spans="16:18" ht="15">
      <c r="P330" s="31"/>
      <c r="Q330" s="31"/>
      <c r="R330" s="31"/>
    </row>
    <row r="331" spans="16:18" ht="15">
      <c r="P331" s="31"/>
      <c r="Q331" s="31"/>
      <c r="R331" s="31"/>
    </row>
    <row r="332" spans="16:18" ht="15">
      <c r="P332" s="31"/>
      <c r="Q332" s="31"/>
      <c r="R332" s="31"/>
    </row>
    <row r="333" spans="16:18" ht="15">
      <c r="P333" s="31"/>
      <c r="Q333" s="31"/>
      <c r="R333" s="31"/>
    </row>
    <row r="334" spans="16:18" ht="15">
      <c r="P334" s="31"/>
      <c r="Q334" s="31"/>
      <c r="R334" s="31"/>
    </row>
    <row r="335" spans="16:18" ht="15">
      <c r="P335" s="31"/>
      <c r="Q335" s="31"/>
      <c r="R335" s="31"/>
    </row>
    <row r="336" spans="16:18" ht="15">
      <c r="P336" s="31"/>
      <c r="Q336" s="31"/>
      <c r="R336" s="31"/>
    </row>
    <row r="337" spans="16:18" ht="15">
      <c r="P337" s="31"/>
      <c r="Q337" s="31"/>
      <c r="R337" s="31"/>
    </row>
    <row r="338" spans="16:18" ht="15">
      <c r="P338" s="31"/>
      <c r="Q338" s="31"/>
      <c r="R338" s="31"/>
    </row>
    <row r="339" spans="16:18" ht="15">
      <c r="P339" s="31"/>
      <c r="Q339" s="31"/>
      <c r="R339" s="31"/>
    </row>
    <row r="340" spans="16:18" ht="15">
      <c r="P340" s="31"/>
      <c r="Q340" s="31"/>
      <c r="R340" s="31"/>
    </row>
    <row r="341" spans="16:18" ht="15">
      <c r="P341" s="31"/>
      <c r="Q341" s="31"/>
      <c r="R341" s="31"/>
    </row>
    <row r="342" spans="16:18" ht="15">
      <c r="P342" s="31"/>
      <c r="Q342" s="31"/>
      <c r="R342" s="31"/>
    </row>
    <row r="343" spans="16:18" ht="15">
      <c r="P343" s="31"/>
      <c r="Q343" s="31"/>
      <c r="R343" s="31"/>
    </row>
    <row r="344" spans="16:18" ht="15">
      <c r="P344" s="31"/>
      <c r="Q344" s="31"/>
      <c r="R344" s="31"/>
    </row>
    <row r="345" spans="16:18" ht="15">
      <c r="P345" s="31"/>
      <c r="Q345" s="31"/>
      <c r="R345" s="31"/>
    </row>
    <row r="346" spans="16:18" ht="15">
      <c r="P346" s="31"/>
      <c r="Q346" s="31"/>
      <c r="R346" s="31"/>
    </row>
    <row r="347" spans="16:18" ht="15">
      <c r="P347" s="31"/>
      <c r="Q347" s="31"/>
      <c r="R347" s="31"/>
    </row>
    <row r="348" spans="16:18" ht="15">
      <c r="P348" s="31"/>
      <c r="Q348" s="31"/>
      <c r="R348" s="31"/>
    </row>
    <row r="349" spans="16:18" ht="15">
      <c r="P349" s="31"/>
      <c r="Q349" s="31"/>
      <c r="R349" s="31"/>
    </row>
    <row r="350" spans="16:18" ht="15">
      <c r="P350" s="31"/>
      <c r="Q350" s="31"/>
      <c r="R350" s="31"/>
    </row>
    <row r="351" spans="16:18" ht="15">
      <c r="P351" s="31"/>
      <c r="Q351" s="31"/>
      <c r="R351" s="31"/>
    </row>
    <row r="352" spans="16:18" ht="15">
      <c r="P352" s="31"/>
      <c r="Q352" s="31"/>
      <c r="R352" s="31"/>
    </row>
    <row r="353" spans="16:18" ht="15">
      <c r="P353" s="31"/>
      <c r="Q353" s="31"/>
      <c r="R353" s="31"/>
    </row>
    <row r="354" spans="16:18" ht="15">
      <c r="P354" s="31"/>
      <c r="Q354" s="31"/>
      <c r="R354" s="31"/>
    </row>
    <row r="355" spans="16:18" ht="15">
      <c r="P355" s="31"/>
      <c r="Q355" s="31"/>
      <c r="R355" s="31"/>
    </row>
    <row r="356" spans="16:18" ht="15">
      <c r="P356" s="31"/>
      <c r="Q356" s="31"/>
      <c r="R356" s="31"/>
    </row>
    <row r="357" spans="16:18" ht="15">
      <c r="P357" s="31"/>
      <c r="Q357" s="31"/>
      <c r="R357" s="31"/>
    </row>
    <row r="358" spans="16:18" ht="15">
      <c r="P358" s="31"/>
      <c r="Q358" s="31"/>
      <c r="R358" s="31"/>
    </row>
    <row r="359" spans="16:18" ht="15">
      <c r="P359" s="31"/>
      <c r="Q359" s="31"/>
      <c r="R359" s="31"/>
    </row>
    <row r="360" spans="16:18" ht="15">
      <c r="P360" s="31"/>
      <c r="Q360" s="31"/>
      <c r="R360" s="31"/>
    </row>
    <row r="361" spans="16:18" ht="15">
      <c r="P361" s="31"/>
      <c r="Q361" s="31"/>
      <c r="R361" s="31"/>
    </row>
    <row r="362" spans="16:18" ht="15">
      <c r="P362" s="31"/>
      <c r="Q362" s="31"/>
      <c r="R362" s="31"/>
    </row>
    <row r="363" spans="16:18" ht="15">
      <c r="P363" s="31"/>
      <c r="Q363" s="31"/>
      <c r="R363" s="31"/>
    </row>
    <row r="364" spans="16:18" ht="15">
      <c r="P364" s="31"/>
      <c r="Q364" s="31"/>
      <c r="R364" s="31"/>
    </row>
    <row r="365" spans="16:18" ht="15">
      <c r="P365" s="31"/>
      <c r="Q365" s="31"/>
      <c r="R365" s="31"/>
    </row>
    <row r="366" spans="16:18" ht="15">
      <c r="P366" s="31"/>
      <c r="Q366" s="31"/>
      <c r="R366" s="31"/>
    </row>
    <row r="367" spans="16:18" ht="15">
      <c r="P367" s="31"/>
      <c r="Q367" s="31"/>
      <c r="R367" s="31"/>
    </row>
    <row r="368" spans="16:18" ht="15">
      <c r="P368" s="31"/>
      <c r="Q368" s="31"/>
      <c r="R368" s="31"/>
    </row>
    <row r="369" spans="16:18" ht="15">
      <c r="P369" s="31"/>
      <c r="Q369" s="31"/>
      <c r="R369" s="31"/>
    </row>
    <row r="370" spans="16:18" ht="15">
      <c r="P370" s="31"/>
      <c r="Q370" s="31"/>
      <c r="R370" s="31"/>
    </row>
    <row r="371" spans="16:18" ht="15">
      <c r="P371" s="31"/>
      <c r="Q371" s="31"/>
      <c r="R371" s="31"/>
    </row>
    <row r="372" spans="16:18" ht="15">
      <c r="P372" s="31"/>
      <c r="Q372" s="31"/>
      <c r="R372" s="31"/>
    </row>
    <row r="373" spans="16:18" ht="15">
      <c r="P373" s="31"/>
      <c r="Q373" s="31"/>
      <c r="R373" s="31"/>
    </row>
    <row r="374" spans="16:18" ht="15">
      <c r="P374" s="31"/>
      <c r="Q374" s="31"/>
      <c r="R374" s="31"/>
    </row>
    <row r="375" spans="16:18" ht="15">
      <c r="P375" s="31"/>
      <c r="Q375" s="31"/>
      <c r="R375" s="31"/>
    </row>
    <row r="376" spans="16:18" ht="15">
      <c r="P376" s="31"/>
      <c r="Q376" s="31"/>
      <c r="R376" s="31"/>
    </row>
    <row r="377" spans="16:18" ht="15">
      <c r="P377" s="31"/>
      <c r="Q377" s="31"/>
      <c r="R377" s="31"/>
    </row>
    <row r="378" spans="16:18" ht="15">
      <c r="P378" s="31"/>
      <c r="Q378" s="31"/>
      <c r="R378" s="31"/>
    </row>
    <row r="379" spans="16:18" ht="15">
      <c r="P379" s="31"/>
      <c r="Q379" s="31"/>
      <c r="R379" s="31"/>
    </row>
    <row r="380" spans="16:18" ht="15">
      <c r="P380" s="31"/>
      <c r="Q380" s="31"/>
      <c r="R380" s="31"/>
    </row>
    <row r="381" spans="16:18" ht="15">
      <c r="P381" s="31"/>
      <c r="Q381" s="31"/>
      <c r="R381" s="31"/>
    </row>
    <row r="382" spans="16:18" ht="15">
      <c r="P382" s="31"/>
      <c r="Q382" s="31"/>
      <c r="R382" s="31"/>
    </row>
    <row r="383" spans="16:18" ht="15">
      <c r="P383" s="31"/>
      <c r="Q383" s="31"/>
      <c r="R383" s="31"/>
    </row>
    <row r="384" spans="16:18" ht="15">
      <c r="P384" s="31"/>
      <c r="Q384" s="31"/>
      <c r="R384" s="31"/>
    </row>
    <row r="385" spans="16:18" ht="15">
      <c r="P385" s="31"/>
      <c r="Q385" s="31"/>
      <c r="R385" s="31"/>
    </row>
    <row r="386" spans="16:18" ht="15">
      <c r="P386" s="31"/>
      <c r="Q386" s="31"/>
      <c r="R386" s="31"/>
    </row>
    <row r="387" spans="16:18" ht="15">
      <c r="P387" s="31"/>
      <c r="Q387" s="31"/>
      <c r="R387" s="31"/>
    </row>
    <row r="388" spans="16:18" ht="15">
      <c r="P388" s="31"/>
      <c r="Q388" s="31"/>
      <c r="R388" s="31"/>
    </row>
    <row r="389" spans="16:18" ht="15">
      <c r="P389" s="31"/>
      <c r="Q389" s="31"/>
      <c r="R389" s="31"/>
    </row>
    <row r="390" spans="16:18" ht="15">
      <c r="P390" s="31"/>
      <c r="Q390" s="31"/>
      <c r="R390" s="31"/>
    </row>
    <row r="391" spans="16:18" ht="15">
      <c r="P391" s="31"/>
      <c r="Q391" s="31"/>
      <c r="R391" s="31"/>
    </row>
    <row r="392" spans="16:18" ht="15">
      <c r="P392" s="31"/>
      <c r="Q392" s="31"/>
      <c r="R392" s="31"/>
    </row>
    <row r="393" spans="16:18" ht="15">
      <c r="P393" s="31"/>
      <c r="Q393" s="31"/>
      <c r="R393" s="31"/>
    </row>
    <row r="394" spans="16:18" ht="15">
      <c r="P394" s="31"/>
      <c r="Q394" s="31"/>
      <c r="R394" s="31"/>
    </row>
    <row r="395" spans="16:18" ht="15">
      <c r="P395" s="31"/>
      <c r="Q395" s="31"/>
      <c r="R395" s="31"/>
    </row>
    <row r="396" spans="16:18" ht="15">
      <c r="P396" s="31"/>
      <c r="Q396" s="31"/>
      <c r="R396" s="31"/>
    </row>
    <row r="397" spans="16:18" ht="15">
      <c r="P397" s="31"/>
      <c r="Q397" s="31"/>
      <c r="R397" s="31"/>
    </row>
    <row r="398" spans="16:18" ht="15">
      <c r="P398" s="31"/>
      <c r="Q398" s="31"/>
      <c r="R398" s="31"/>
    </row>
    <row r="399" spans="16:18" ht="15">
      <c r="P399" s="31"/>
      <c r="Q399" s="31"/>
      <c r="R399" s="31"/>
    </row>
    <row r="400" spans="16:18" ht="15">
      <c r="P400" s="31"/>
      <c r="Q400" s="31"/>
      <c r="R400" s="31"/>
    </row>
    <row r="401" spans="16:18" ht="15">
      <c r="P401" s="31"/>
      <c r="Q401" s="31"/>
      <c r="R401" s="31"/>
    </row>
    <row r="402" spans="16:18" ht="15">
      <c r="P402" s="31"/>
      <c r="Q402" s="31"/>
      <c r="R402" s="31"/>
    </row>
    <row r="403" spans="16:18" ht="15">
      <c r="P403" s="31"/>
      <c r="Q403" s="31"/>
      <c r="R403" s="31"/>
    </row>
    <row r="404" spans="16:18" ht="15">
      <c r="P404" s="31"/>
      <c r="Q404" s="31"/>
      <c r="R404" s="31"/>
    </row>
    <row r="405" spans="16:18" ht="15">
      <c r="P405" s="31"/>
      <c r="Q405" s="31"/>
      <c r="R405" s="31"/>
    </row>
    <row r="406" spans="16:18" ht="15">
      <c r="P406" s="31"/>
      <c r="Q406" s="31"/>
      <c r="R406" s="31"/>
    </row>
    <row r="407" spans="16:18" ht="15">
      <c r="P407" s="31"/>
      <c r="Q407" s="31"/>
      <c r="R407" s="31"/>
    </row>
    <row r="408" spans="16:18" ht="15">
      <c r="P408" s="31"/>
      <c r="Q408" s="31"/>
      <c r="R408" s="31"/>
    </row>
    <row r="409" spans="16:18" ht="15">
      <c r="P409" s="31"/>
      <c r="Q409" s="31"/>
      <c r="R409" s="31"/>
    </row>
    <row r="410" spans="16:18" ht="15">
      <c r="P410" s="31"/>
      <c r="Q410" s="31"/>
      <c r="R410" s="31"/>
    </row>
    <row r="411" spans="16:18" ht="15">
      <c r="P411" s="31"/>
      <c r="Q411" s="31"/>
      <c r="R411" s="31"/>
    </row>
    <row r="412" spans="16:18" ht="15">
      <c r="P412" s="31"/>
      <c r="Q412" s="31"/>
      <c r="R412" s="31"/>
    </row>
    <row r="413" spans="16:18" ht="15">
      <c r="P413" s="31"/>
      <c r="Q413" s="31"/>
      <c r="R413" s="31"/>
    </row>
    <row r="414" spans="16:18" ht="15">
      <c r="P414" s="31"/>
      <c r="Q414" s="31"/>
      <c r="R414" s="31"/>
    </row>
    <row r="415" spans="16:18" ht="15">
      <c r="P415" s="31"/>
      <c r="Q415" s="31"/>
      <c r="R415" s="31"/>
    </row>
    <row r="416" spans="16:18" ht="15">
      <c r="P416" s="31"/>
      <c r="Q416" s="31"/>
      <c r="R416" s="31"/>
    </row>
    <row r="417" spans="16:18" ht="15">
      <c r="P417" s="31"/>
      <c r="Q417" s="31"/>
      <c r="R417" s="31"/>
    </row>
    <row r="418" spans="16:18" ht="15">
      <c r="P418" s="31"/>
      <c r="Q418" s="31"/>
      <c r="R418" s="31"/>
    </row>
    <row r="419" spans="16:18" ht="15">
      <c r="P419" s="31"/>
      <c r="Q419" s="31"/>
      <c r="R419" s="31"/>
    </row>
    <row r="420" spans="16:18" ht="15">
      <c r="P420" s="31"/>
      <c r="Q420" s="31"/>
      <c r="R420" s="31"/>
    </row>
    <row r="421" spans="16:18" ht="15">
      <c r="P421" s="31"/>
      <c r="Q421" s="31"/>
      <c r="R421" s="31"/>
    </row>
    <row r="422" spans="16:18" ht="15">
      <c r="P422" s="31"/>
      <c r="Q422" s="31"/>
      <c r="R422" s="31"/>
    </row>
    <row r="423" spans="16:18" ht="15">
      <c r="P423" s="31"/>
      <c r="Q423" s="31"/>
      <c r="R423" s="31"/>
    </row>
    <row r="424" spans="16:18" ht="15">
      <c r="P424" s="31"/>
      <c r="Q424" s="31"/>
      <c r="R424" s="31"/>
    </row>
    <row r="425" spans="16:18" ht="15">
      <c r="P425" s="31"/>
      <c r="Q425" s="31"/>
      <c r="R425" s="31"/>
    </row>
    <row r="426" spans="16:18" ht="15">
      <c r="P426" s="31"/>
      <c r="Q426" s="31"/>
      <c r="R426" s="31"/>
    </row>
    <row r="427" spans="16:18" ht="15">
      <c r="P427" s="31"/>
      <c r="Q427" s="31"/>
      <c r="R427" s="31"/>
    </row>
    <row r="428" spans="16:18" ht="15">
      <c r="P428" s="31"/>
      <c r="Q428" s="31"/>
      <c r="R428" s="31"/>
    </row>
    <row r="429" spans="16:18" ht="15">
      <c r="P429" s="31"/>
      <c r="Q429" s="31"/>
      <c r="R429" s="31"/>
    </row>
    <row r="430" spans="16:18" ht="15">
      <c r="P430" s="31"/>
      <c r="Q430" s="31"/>
      <c r="R430" s="31"/>
    </row>
    <row r="431" spans="16:18" ht="15">
      <c r="P431" s="31"/>
      <c r="Q431" s="31"/>
      <c r="R431" s="31"/>
    </row>
    <row r="432" spans="16:18" ht="15">
      <c r="P432" s="31"/>
      <c r="Q432" s="31"/>
      <c r="R432" s="31"/>
    </row>
    <row r="433" spans="16:18" ht="15">
      <c r="P433" s="31"/>
      <c r="Q433" s="31"/>
      <c r="R433" s="31"/>
    </row>
    <row r="434" spans="16:18" ht="15">
      <c r="P434" s="31"/>
      <c r="Q434" s="31"/>
      <c r="R434" s="31"/>
    </row>
    <row r="435" spans="16:18" ht="15">
      <c r="P435" s="31"/>
      <c r="Q435" s="31"/>
      <c r="R435" s="31"/>
    </row>
    <row r="436" spans="16:18" ht="15">
      <c r="P436" s="31"/>
      <c r="Q436" s="31"/>
      <c r="R436" s="31"/>
    </row>
    <row r="437" spans="16:18" ht="15">
      <c r="P437" s="31"/>
      <c r="Q437" s="31"/>
      <c r="R437" s="31"/>
    </row>
    <row r="438" spans="16:18" ht="15">
      <c r="P438" s="31"/>
      <c r="Q438" s="31"/>
      <c r="R438" s="31"/>
    </row>
    <row r="439" spans="16:18" ht="15">
      <c r="P439" s="31"/>
      <c r="Q439" s="31"/>
      <c r="R439" s="31"/>
    </row>
  </sheetData>
  <sheetProtection/>
  <autoFilter ref="A7:Q56"/>
  <mergeCells count="2">
    <mergeCell ref="A1:Q1"/>
    <mergeCell ref="A2:Q2"/>
  </mergeCells>
  <conditionalFormatting sqref="Q8:Q56">
    <cfRule type="cellIs" priority="3" dxfId="2" operator="equal" stopIfTrue="1">
      <formula>1</formula>
    </cfRule>
  </conditionalFormatting>
  <conditionalFormatting sqref="Q8:Q56">
    <cfRule type="cellIs" priority="1" dxfId="1" operator="equal" stopIfTrue="1">
      <formula>3</formula>
    </cfRule>
    <cfRule type="cellIs" priority="2" dxfId="0" operator="equal" stopIfTrue="1">
      <formula>2</formula>
    </cfRule>
  </conditionalFormatting>
  <printOptions/>
  <pageMargins left="0.12" right="0.12" top="0.31" bottom="0.7480314960629921" header="0.31496062992125984" footer="0.31496062992125984"/>
  <pageSetup fitToHeight="1" fitToWidth="1" horizontalDpi="300" verticalDpi="3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7"/>
  <sheetViews>
    <sheetView tabSelected="1" zoomScale="70" zoomScaleNormal="70" zoomScalePageLayoutView="0" workbookViewId="0" topLeftCell="A47">
      <selection activeCell="A1" sqref="A1:Q82"/>
    </sheetView>
  </sheetViews>
  <sheetFormatPr defaultColWidth="9.140625" defaultRowHeight="15"/>
  <cols>
    <col min="1" max="1" width="4.28125" style="0" bestFit="1" customWidth="1"/>
    <col min="2" max="2" width="25.57421875" style="0" bestFit="1" customWidth="1"/>
    <col min="3" max="3" width="25.8515625" style="0" bestFit="1" customWidth="1"/>
    <col min="4" max="4" width="5.28125" style="0" customWidth="1"/>
    <col min="5" max="5" width="7.57421875" style="0" bestFit="1" customWidth="1"/>
    <col min="6" max="6" width="6.7109375" style="0" bestFit="1" customWidth="1"/>
    <col min="7" max="7" width="5.28125" style="0" customWidth="1"/>
    <col min="8" max="8" width="7.57421875" style="0" bestFit="1" customWidth="1"/>
    <col min="9" max="9" width="6.7109375" style="0" bestFit="1" customWidth="1"/>
    <col min="10" max="10" width="5.28125" style="0" customWidth="1"/>
    <col min="11" max="11" width="8.421875" style="0" bestFit="1" customWidth="1"/>
    <col min="12" max="12" width="6.7109375" style="0" bestFit="1" customWidth="1"/>
    <col min="13" max="13" width="5.28125" style="0" customWidth="1"/>
    <col min="14" max="14" width="6.7109375" style="0" customWidth="1"/>
    <col min="15" max="15" width="6.57421875" style="0" customWidth="1"/>
    <col min="16" max="16" width="8.00390625" style="0" bestFit="1" customWidth="1"/>
    <col min="17" max="17" width="5.57421875" style="45" bestFit="1" customWidth="1"/>
  </cols>
  <sheetData>
    <row r="1" spans="1:17" ht="15">
      <c r="A1" s="48" t="s">
        <v>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</row>
    <row r="2" spans="1:17" ht="15">
      <c r="A2" s="48" t="s">
        <v>36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</row>
    <row r="3" spans="1:17" ht="5.25" customHeigh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41"/>
    </row>
    <row r="4" spans="1:17" ht="15">
      <c r="A4" s="9"/>
      <c r="B4" s="9"/>
      <c r="C4" s="9"/>
      <c r="D4" s="9"/>
      <c r="E4" s="11" t="s">
        <v>1</v>
      </c>
      <c r="F4" s="10"/>
      <c r="G4" s="9"/>
      <c r="H4" s="11" t="s">
        <v>2</v>
      </c>
      <c r="I4" s="10"/>
      <c r="J4" s="9"/>
      <c r="K4" s="11" t="s">
        <v>3</v>
      </c>
      <c r="L4" s="10"/>
      <c r="M4" s="9"/>
      <c r="N4" s="11" t="s">
        <v>4</v>
      </c>
      <c r="O4" s="10"/>
      <c r="P4" s="10" t="s">
        <v>5</v>
      </c>
      <c r="Q4" s="42" t="s">
        <v>6</v>
      </c>
    </row>
    <row r="5" spans="1:17" ht="15">
      <c r="A5" s="9"/>
      <c r="B5" s="9"/>
      <c r="C5" s="9"/>
      <c r="D5" s="9"/>
      <c r="E5" s="11"/>
      <c r="F5" s="11" t="s">
        <v>6</v>
      </c>
      <c r="G5" s="9"/>
      <c r="H5" s="11"/>
      <c r="I5" s="11" t="s">
        <v>6</v>
      </c>
      <c r="J5" s="9"/>
      <c r="K5" s="11"/>
      <c r="L5" s="11" t="s">
        <v>6</v>
      </c>
      <c r="M5" s="9"/>
      <c r="N5" s="11"/>
      <c r="O5" s="11" t="s">
        <v>6</v>
      </c>
      <c r="P5" s="10"/>
      <c r="Q5" s="43"/>
    </row>
    <row r="6" spans="1:17" ht="18.75">
      <c r="A6" s="15"/>
      <c r="B6" s="12" t="s">
        <v>10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0"/>
      <c r="P6" s="10"/>
      <c r="Q6" s="42"/>
    </row>
    <row r="7" spans="1:17" ht="15.75">
      <c r="A7" s="15"/>
      <c r="B7" s="14"/>
      <c r="C7" s="13"/>
      <c r="D7" s="35" t="s">
        <v>7</v>
      </c>
      <c r="E7" s="34"/>
      <c r="F7" s="34"/>
      <c r="G7" s="35" t="s">
        <v>7</v>
      </c>
      <c r="H7" s="35"/>
      <c r="I7" s="35"/>
      <c r="J7" s="35" t="s">
        <v>7</v>
      </c>
      <c r="K7" s="35"/>
      <c r="L7" s="35"/>
      <c r="M7" s="35" t="s">
        <v>7</v>
      </c>
      <c r="N7" s="35"/>
      <c r="O7" s="35"/>
      <c r="P7" s="35"/>
      <c r="Q7" s="44"/>
    </row>
    <row r="8" spans="1:17" ht="15">
      <c r="A8" s="21">
        <v>30</v>
      </c>
      <c r="B8" s="20" t="s">
        <v>127</v>
      </c>
      <c r="C8" s="20" t="s">
        <v>90</v>
      </c>
      <c r="D8" s="36">
        <v>3</v>
      </c>
      <c r="E8" s="30">
        <v>11.9</v>
      </c>
      <c r="F8" s="24">
        <f aca="true" t="shared" si="0" ref="F8:F39">RANK(E8,E$8:E$82)</f>
        <v>24</v>
      </c>
      <c r="G8" s="36">
        <v>2</v>
      </c>
      <c r="H8" s="30">
        <v>11.95</v>
      </c>
      <c r="I8" s="24">
        <f aca="true" t="shared" si="1" ref="I8:I39">RANK(H8,H$8:H$82)</f>
        <v>4</v>
      </c>
      <c r="J8" s="36">
        <v>3.4</v>
      </c>
      <c r="K8" s="30">
        <v>12.55</v>
      </c>
      <c r="L8" s="46">
        <f aca="true" t="shared" si="2" ref="L8:L39">RANK(K8,K$8:K$82)</f>
        <v>1</v>
      </c>
      <c r="M8" s="36">
        <v>3.3</v>
      </c>
      <c r="N8" s="30">
        <v>12.7</v>
      </c>
      <c r="O8" s="24">
        <f aca="true" t="shared" si="3" ref="O8:O39">RANK(N8,N$8:N$82)</f>
        <v>2</v>
      </c>
      <c r="P8" s="29">
        <f aca="true" t="shared" si="4" ref="P8:P39">E8+H8+K8+N8</f>
        <v>49.10000000000001</v>
      </c>
      <c r="Q8" s="40">
        <f aca="true" t="shared" si="5" ref="Q8:Q39">RANK(P8,P$8:P$82)</f>
        <v>1</v>
      </c>
    </row>
    <row r="9" spans="1:17" ht="15">
      <c r="A9" s="21" t="s">
        <v>226</v>
      </c>
      <c r="B9" s="20" t="s">
        <v>135</v>
      </c>
      <c r="C9" s="20" t="s">
        <v>227</v>
      </c>
      <c r="D9" s="36">
        <v>3.5</v>
      </c>
      <c r="E9" s="28">
        <v>12.9</v>
      </c>
      <c r="F9" s="24">
        <f t="shared" si="0"/>
        <v>2</v>
      </c>
      <c r="G9" s="36">
        <v>2</v>
      </c>
      <c r="H9" s="28">
        <v>11.65</v>
      </c>
      <c r="I9" s="24">
        <f t="shared" si="1"/>
        <v>7</v>
      </c>
      <c r="J9" s="36">
        <v>3.6</v>
      </c>
      <c r="K9" s="28">
        <v>11.45</v>
      </c>
      <c r="L9" s="24">
        <f t="shared" si="2"/>
        <v>6</v>
      </c>
      <c r="M9" s="36">
        <v>3.4</v>
      </c>
      <c r="N9" s="28">
        <v>12.8</v>
      </c>
      <c r="O9" s="46">
        <f t="shared" si="3"/>
        <v>1</v>
      </c>
      <c r="P9" s="29">
        <f t="shared" si="4"/>
        <v>48.8</v>
      </c>
      <c r="Q9" s="40">
        <f t="shared" si="5"/>
        <v>2</v>
      </c>
    </row>
    <row r="10" spans="1:17" ht="15">
      <c r="A10" s="21" t="s">
        <v>180</v>
      </c>
      <c r="B10" s="20" t="s">
        <v>21</v>
      </c>
      <c r="C10" s="20" t="s">
        <v>90</v>
      </c>
      <c r="D10" s="36">
        <v>3.5</v>
      </c>
      <c r="E10" s="30">
        <v>12.4</v>
      </c>
      <c r="F10" s="24">
        <f t="shared" si="0"/>
        <v>9</v>
      </c>
      <c r="G10" s="36">
        <v>2</v>
      </c>
      <c r="H10" s="30">
        <v>11.4</v>
      </c>
      <c r="I10" s="24">
        <f t="shared" si="1"/>
        <v>19</v>
      </c>
      <c r="J10" s="36">
        <v>3.4</v>
      </c>
      <c r="K10" s="30">
        <v>12.35</v>
      </c>
      <c r="L10" s="24">
        <f t="shared" si="2"/>
        <v>2</v>
      </c>
      <c r="M10" s="36">
        <v>3.3</v>
      </c>
      <c r="N10" s="30">
        <v>12.5</v>
      </c>
      <c r="O10" s="24">
        <f t="shared" si="3"/>
        <v>13</v>
      </c>
      <c r="P10" s="29">
        <f t="shared" si="4"/>
        <v>48.65</v>
      </c>
      <c r="Q10" s="40">
        <f t="shared" si="5"/>
        <v>3</v>
      </c>
    </row>
    <row r="11" spans="1:17" ht="15">
      <c r="A11" s="21">
        <v>93</v>
      </c>
      <c r="B11" s="20" t="s">
        <v>128</v>
      </c>
      <c r="C11" s="20" t="s">
        <v>13</v>
      </c>
      <c r="D11" s="36">
        <v>3</v>
      </c>
      <c r="E11" s="29">
        <v>12.3</v>
      </c>
      <c r="F11" s="24">
        <f t="shared" si="0"/>
        <v>12</v>
      </c>
      <c r="G11" s="36">
        <v>2</v>
      </c>
      <c r="H11" s="29">
        <v>11.45</v>
      </c>
      <c r="I11" s="24">
        <f t="shared" si="1"/>
        <v>17</v>
      </c>
      <c r="J11" s="36">
        <v>3.4</v>
      </c>
      <c r="K11" s="29">
        <v>12.25</v>
      </c>
      <c r="L11" s="24">
        <f t="shared" si="2"/>
        <v>4</v>
      </c>
      <c r="M11" s="36">
        <v>3.3</v>
      </c>
      <c r="N11" s="29">
        <v>12.5</v>
      </c>
      <c r="O11" s="24">
        <f t="shared" si="3"/>
        <v>13</v>
      </c>
      <c r="P11" s="29">
        <f t="shared" si="4"/>
        <v>48.5</v>
      </c>
      <c r="Q11" s="40">
        <f t="shared" si="5"/>
        <v>4</v>
      </c>
    </row>
    <row r="12" spans="1:17" ht="15">
      <c r="A12" s="21">
        <v>85</v>
      </c>
      <c r="B12" s="20" t="s">
        <v>136</v>
      </c>
      <c r="C12" s="20" t="s">
        <v>227</v>
      </c>
      <c r="D12" s="36">
        <v>3.5</v>
      </c>
      <c r="E12" s="29">
        <v>13.1</v>
      </c>
      <c r="F12" s="46">
        <f t="shared" si="0"/>
        <v>1</v>
      </c>
      <c r="G12" s="36">
        <v>2</v>
      </c>
      <c r="H12" s="29">
        <v>12.2</v>
      </c>
      <c r="I12" s="24">
        <f t="shared" si="1"/>
        <v>2</v>
      </c>
      <c r="J12" s="36">
        <v>3.5</v>
      </c>
      <c r="K12" s="29">
        <v>10.45</v>
      </c>
      <c r="L12" s="24">
        <f t="shared" si="2"/>
        <v>28</v>
      </c>
      <c r="M12" s="36">
        <v>3.4</v>
      </c>
      <c r="N12" s="29">
        <v>12.6</v>
      </c>
      <c r="O12" s="24">
        <f t="shared" si="3"/>
        <v>6</v>
      </c>
      <c r="P12" s="29">
        <f t="shared" si="4"/>
        <v>48.35</v>
      </c>
      <c r="Q12" s="40">
        <f t="shared" si="5"/>
        <v>5</v>
      </c>
    </row>
    <row r="13" spans="1:17" ht="15">
      <c r="A13" s="21">
        <v>21</v>
      </c>
      <c r="B13" s="20" t="s">
        <v>124</v>
      </c>
      <c r="C13" s="20" t="s">
        <v>12</v>
      </c>
      <c r="D13" s="36">
        <v>3.5</v>
      </c>
      <c r="E13" s="30">
        <v>12.45</v>
      </c>
      <c r="F13" s="24">
        <f t="shared" si="0"/>
        <v>8</v>
      </c>
      <c r="G13" s="36">
        <v>2</v>
      </c>
      <c r="H13" s="30">
        <v>12</v>
      </c>
      <c r="I13" s="24">
        <f t="shared" si="1"/>
        <v>3</v>
      </c>
      <c r="J13" s="36">
        <v>3.5</v>
      </c>
      <c r="K13" s="30">
        <v>11.3</v>
      </c>
      <c r="L13" s="24">
        <f t="shared" si="2"/>
        <v>9</v>
      </c>
      <c r="M13" s="36">
        <v>3.3</v>
      </c>
      <c r="N13" s="30">
        <v>12.55</v>
      </c>
      <c r="O13" s="24">
        <f t="shared" si="3"/>
        <v>9</v>
      </c>
      <c r="P13" s="29">
        <f t="shared" si="4"/>
        <v>48.3</v>
      </c>
      <c r="Q13" s="40">
        <f t="shared" si="5"/>
        <v>6</v>
      </c>
    </row>
    <row r="14" spans="1:17" ht="15">
      <c r="A14" s="21" t="s">
        <v>233</v>
      </c>
      <c r="B14" s="20" t="s">
        <v>33</v>
      </c>
      <c r="C14" s="20" t="s">
        <v>13</v>
      </c>
      <c r="D14" s="36">
        <v>3.5</v>
      </c>
      <c r="E14" s="29">
        <v>12.8</v>
      </c>
      <c r="F14" s="24">
        <f t="shared" si="0"/>
        <v>3</v>
      </c>
      <c r="G14" s="36">
        <v>2</v>
      </c>
      <c r="H14" s="29">
        <v>11.9</v>
      </c>
      <c r="I14" s="24">
        <f t="shared" si="1"/>
        <v>5</v>
      </c>
      <c r="J14" s="36">
        <v>3.3</v>
      </c>
      <c r="K14" s="29">
        <v>10.9</v>
      </c>
      <c r="L14" s="24">
        <f t="shared" si="2"/>
        <v>18</v>
      </c>
      <c r="M14" s="36">
        <v>3.2</v>
      </c>
      <c r="N14" s="29">
        <v>12.25</v>
      </c>
      <c r="O14" s="24">
        <f t="shared" si="3"/>
        <v>28</v>
      </c>
      <c r="P14" s="29">
        <f t="shared" si="4"/>
        <v>47.85</v>
      </c>
      <c r="Q14" s="40">
        <f t="shared" si="5"/>
        <v>7</v>
      </c>
    </row>
    <row r="15" spans="1:17" ht="15">
      <c r="A15" s="21">
        <v>74</v>
      </c>
      <c r="B15" s="20" t="s">
        <v>217</v>
      </c>
      <c r="C15" s="20" t="s">
        <v>85</v>
      </c>
      <c r="D15" s="36">
        <v>3</v>
      </c>
      <c r="E15" s="30">
        <v>12.4</v>
      </c>
      <c r="F15" s="24">
        <f t="shared" si="0"/>
        <v>9</v>
      </c>
      <c r="G15" s="36">
        <v>2</v>
      </c>
      <c r="H15" s="30">
        <v>11.6</v>
      </c>
      <c r="I15" s="24">
        <f t="shared" si="1"/>
        <v>8</v>
      </c>
      <c r="J15" s="36">
        <v>3.4</v>
      </c>
      <c r="K15" s="30">
        <v>11.15</v>
      </c>
      <c r="L15" s="24">
        <f t="shared" si="2"/>
        <v>13</v>
      </c>
      <c r="M15" s="36">
        <v>3.3</v>
      </c>
      <c r="N15" s="30">
        <v>12.7</v>
      </c>
      <c r="O15" s="24">
        <f t="shared" si="3"/>
        <v>2</v>
      </c>
      <c r="P15" s="29">
        <f t="shared" si="4"/>
        <v>47.849999999999994</v>
      </c>
      <c r="Q15" s="40">
        <f t="shared" si="5"/>
        <v>8</v>
      </c>
    </row>
    <row r="16" spans="1:17" ht="15">
      <c r="A16" s="21" t="s">
        <v>237</v>
      </c>
      <c r="B16" s="20" t="s">
        <v>132</v>
      </c>
      <c r="C16" s="20" t="s">
        <v>13</v>
      </c>
      <c r="D16" s="36">
        <v>3.5</v>
      </c>
      <c r="E16" s="29">
        <v>12.4</v>
      </c>
      <c r="F16" s="24">
        <f t="shared" si="0"/>
        <v>9</v>
      </c>
      <c r="G16" s="36">
        <v>2</v>
      </c>
      <c r="H16" s="29">
        <v>11.6</v>
      </c>
      <c r="I16" s="24">
        <f t="shared" si="1"/>
        <v>8</v>
      </c>
      <c r="J16" s="36">
        <v>3.7</v>
      </c>
      <c r="K16" s="29">
        <v>11.2</v>
      </c>
      <c r="L16" s="24">
        <f t="shared" si="2"/>
        <v>12</v>
      </c>
      <c r="M16" s="36">
        <v>3.3</v>
      </c>
      <c r="N16" s="29">
        <v>12.6</v>
      </c>
      <c r="O16" s="24">
        <f t="shared" si="3"/>
        <v>6</v>
      </c>
      <c r="P16" s="29">
        <f t="shared" si="4"/>
        <v>47.800000000000004</v>
      </c>
      <c r="Q16" s="40">
        <f t="shared" si="5"/>
        <v>9</v>
      </c>
    </row>
    <row r="17" spans="1:17" ht="15">
      <c r="A17" s="21" t="s">
        <v>213</v>
      </c>
      <c r="B17" s="20" t="s">
        <v>28</v>
      </c>
      <c r="C17" s="20" t="s">
        <v>85</v>
      </c>
      <c r="D17" s="36">
        <v>3.5</v>
      </c>
      <c r="E17" s="30">
        <v>12.6</v>
      </c>
      <c r="F17" s="24">
        <f t="shared" si="0"/>
        <v>4</v>
      </c>
      <c r="G17" s="36">
        <v>2</v>
      </c>
      <c r="H17" s="30">
        <v>11.6</v>
      </c>
      <c r="I17" s="24">
        <f t="shared" si="1"/>
        <v>8</v>
      </c>
      <c r="J17" s="36">
        <v>3.54</v>
      </c>
      <c r="K17" s="30">
        <v>11.1</v>
      </c>
      <c r="L17" s="24">
        <f t="shared" si="2"/>
        <v>14</v>
      </c>
      <c r="M17" s="36">
        <v>3.3</v>
      </c>
      <c r="N17" s="30">
        <v>12.25</v>
      </c>
      <c r="O17" s="24">
        <f t="shared" si="3"/>
        <v>28</v>
      </c>
      <c r="P17" s="29">
        <f t="shared" si="4"/>
        <v>47.55</v>
      </c>
      <c r="Q17" s="40">
        <f t="shared" si="5"/>
        <v>10</v>
      </c>
    </row>
    <row r="18" spans="1:17" ht="15">
      <c r="A18" s="21" t="s">
        <v>176</v>
      </c>
      <c r="B18" s="20" t="s">
        <v>126</v>
      </c>
      <c r="C18" s="20" t="s">
        <v>12</v>
      </c>
      <c r="D18" s="36">
        <v>3.5</v>
      </c>
      <c r="E18" s="30">
        <v>12.05</v>
      </c>
      <c r="F18" s="24">
        <f t="shared" si="0"/>
        <v>18</v>
      </c>
      <c r="G18" s="36">
        <v>2</v>
      </c>
      <c r="H18" s="30">
        <v>12.4</v>
      </c>
      <c r="I18" s="46">
        <f t="shared" si="1"/>
        <v>1</v>
      </c>
      <c r="J18" s="36">
        <v>3.5</v>
      </c>
      <c r="K18" s="30">
        <v>10.65</v>
      </c>
      <c r="L18" s="24">
        <f t="shared" si="2"/>
        <v>25</v>
      </c>
      <c r="M18" s="36">
        <v>3.4</v>
      </c>
      <c r="N18" s="30">
        <v>12.4</v>
      </c>
      <c r="O18" s="24">
        <f t="shared" si="3"/>
        <v>16</v>
      </c>
      <c r="P18" s="29">
        <f t="shared" si="4"/>
        <v>47.5</v>
      </c>
      <c r="Q18" s="40">
        <f t="shared" si="5"/>
        <v>11</v>
      </c>
    </row>
    <row r="19" spans="1:17" ht="15">
      <c r="A19" s="21" t="s">
        <v>216</v>
      </c>
      <c r="B19" s="20" t="s">
        <v>101</v>
      </c>
      <c r="C19" s="20" t="s">
        <v>85</v>
      </c>
      <c r="D19" s="36">
        <v>3.5</v>
      </c>
      <c r="E19" s="30">
        <v>12.05</v>
      </c>
      <c r="F19" s="24">
        <f t="shared" si="0"/>
        <v>18</v>
      </c>
      <c r="G19" s="36">
        <v>2</v>
      </c>
      <c r="H19" s="30">
        <v>11.4</v>
      </c>
      <c r="I19" s="24">
        <f t="shared" si="1"/>
        <v>19</v>
      </c>
      <c r="J19" s="36">
        <v>3.4</v>
      </c>
      <c r="K19" s="30">
        <v>11.25</v>
      </c>
      <c r="L19" s="24">
        <f t="shared" si="2"/>
        <v>10</v>
      </c>
      <c r="M19" s="36">
        <v>3.4</v>
      </c>
      <c r="N19" s="30">
        <v>12.7</v>
      </c>
      <c r="O19" s="24">
        <f t="shared" si="3"/>
        <v>2</v>
      </c>
      <c r="P19" s="29">
        <f t="shared" si="4"/>
        <v>47.400000000000006</v>
      </c>
      <c r="Q19" s="40">
        <f t="shared" si="5"/>
        <v>12</v>
      </c>
    </row>
    <row r="20" spans="1:17" ht="15">
      <c r="A20" s="21">
        <v>14</v>
      </c>
      <c r="B20" s="20" t="s">
        <v>133</v>
      </c>
      <c r="C20" s="20" t="s">
        <v>163</v>
      </c>
      <c r="D20" s="36">
        <v>3</v>
      </c>
      <c r="E20" s="29">
        <v>12.3</v>
      </c>
      <c r="F20" s="24">
        <f t="shared" si="0"/>
        <v>12</v>
      </c>
      <c r="G20" s="36">
        <v>2</v>
      </c>
      <c r="H20" s="29">
        <v>11.3</v>
      </c>
      <c r="I20" s="24">
        <f t="shared" si="1"/>
        <v>23</v>
      </c>
      <c r="J20" s="36">
        <v>3.3</v>
      </c>
      <c r="K20" s="29">
        <v>11.05</v>
      </c>
      <c r="L20" s="24">
        <f t="shared" si="2"/>
        <v>15</v>
      </c>
      <c r="M20" s="36">
        <v>3.3</v>
      </c>
      <c r="N20" s="29">
        <v>12.55</v>
      </c>
      <c r="O20" s="24">
        <f t="shared" si="3"/>
        <v>9</v>
      </c>
      <c r="P20" s="29">
        <f t="shared" si="4"/>
        <v>47.2</v>
      </c>
      <c r="Q20" s="40">
        <f t="shared" si="5"/>
        <v>13</v>
      </c>
    </row>
    <row r="21" spans="1:17" ht="15">
      <c r="A21" s="21" t="s">
        <v>244</v>
      </c>
      <c r="B21" s="20" t="s">
        <v>98</v>
      </c>
      <c r="C21" s="20" t="s">
        <v>205</v>
      </c>
      <c r="D21" s="36">
        <v>3</v>
      </c>
      <c r="E21" s="29">
        <v>12.25</v>
      </c>
      <c r="F21" s="24">
        <f t="shared" si="0"/>
        <v>15</v>
      </c>
      <c r="G21" s="36">
        <v>2</v>
      </c>
      <c r="H21" s="29">
        <v>10.25</v>
      </c>
      <c r="I21" s="24">
        <f t="shared" si="1"/>
        <v>53</v>
      </c>
      <c r="J21" s="36">
        <v>3.4</v>
      </c>
      <c r="K21" s="29">
        <v>12.3</v>
      </c>
      <c r="L21" s="24">
        <f t="shared" si="2"/>
        <v>3</v>
      </c>
      <c r="M21" s="36">
        <v>3.4</v>
      </c>
      <c r="N21" s="29">
        <v>12.35</v>
      </c>
      <c r="O21" s="24">
        <f t="shared" si="3"/>
        <v>22</v>
      </c>
      <c r="P21" s="29">
        <f t="shared" si="4"/>
        <v>47.15</v>
      </c>
      <c r="Q21" s="40">
        <f t="shared" si="5"/>
        <v>14</v>
      </c>
    </row>
    <row r="22" spans="1:17" ht="15">
      <c r="A22" s="21" t="s">
        <v>245</v>
      </c>
      <c r="B22" s="49" t="s">
        <v>246</v>
      </c>
      <c r="C22" s="49" t="s">
        <v>208</v>
      </c>
      <c r="D22" s="50">
        <v>3</v>
      </c>
      <c r="E22" s="54">
        <v>12</v>
      </c>
      <c r="F22" s="52">
        <f t="shared" si="0"/>
        <v>20</v>
      </c>
      <c r="G22" s="50">
        <v>2</v>
      </c>
      <c r="H22" s="54">
        <v>11.05</v>
      </c>
      <c r="I22" s="52">
        <f t="shared" si="1"/>
        <v>34</v>
      </c>
      <c r="J22" s="50">
        <v>3.4</v>
      </c>
      <c r="K22" s="54">
        <v>11.35</v>
      </c>
      <c r="L22" s="52">
        <f t="shared" si="2"/>
        <v>7</v>
      </c>
      <c r="M22" s="50">
        <v>3.4</v>
      </c>
      <c r="N22" s="54">
        <v>12.65</v>
      </c>
      <c r="O22" s="52">
        <f t="shared" si="3"/>
        <v>5</v>
      </c>
      <c r="P22" s="55">
        <f t="shared" si="4"/>
        <v>47.05</v>
      </c>
      <c r="Q22" s="53">
        <f t="shared" si="5"/>
        <v>15</v>
      </c>
    </row>
    <row r="23" spans="1:17" ht="15">
      <c r="A23" s="21" t="s">
        <v>151</v>
      </c>
      <c r="B23" s="20" t="s">
        <v>111</v>
      </c>
      <c r="C23" s="20" t="s">
        <v>17</v>
      </c>
      <c r="D23" s="36">
        <v>3</v>
      </c>
      <c r="E23" s="29">
        <v>11.1</v>
      </c>
      <c r="F23" s="24">
        <f t="shared" si="0"/>
        <v>62</v>
      </c>
      <c r="G23" s="36">
        <v>2</v>
      </c>
      <c r="H23" s="29">
        <v>11.2</v>
      </c>
      <c r="I23" s="24">
        <f t="shared" si="1"/>
        <v>26</v>
      </c>
      <c r="J23" s="36">
        <v>3.4</v>
      </c>
      <c r="K23" s="29">
        <v>12.1</v>
      </c>
      <c r="L23" s="24">
        <f t="shared" si="2"/>
        <v>5</v>
      </c>
      <c r="M23" s="36">
        <v>3.3</v>
      </c>
      <c r="N23" s="30">
        <v>12.4</v>
      </c>
      <c r="O23" s="24">
        <f t="shared" si="3"/>
        <v>16</v>
      </c>
      <c r="P23" s="29">
        <f t="shared" si="4"/>
        <v>46.8</v>
      </c>
      <c r="Q23" s="40">
        <f t="shared" si="5"/>
        <v>16</v>
      </c>
    </row>
    <row r="24" spans="1:17" ht="15">
      <c r="A24" s="21" t="s">
        <v>215</v>
      </c>
      <c r="B24" s="20" t="s">
        <v>27</v>
      </c>
      <c r="C24" s="20" t="s">
        <v>85</v>
      </c>
      <c r="D24" s="36">
        <v>3</v>
      </c>
      <c r="E24" s="30">
        <v>12.15</v>
      </c>
      <c r="F24" s="24">
        <f t="shared" si="0"/>
        <v>17</v>
      </c>
      <c r="G24" s="36">
        <v>2</v>
      </c>
      <c r="H24" s="30">
        <v>11.5</v>
      </c>
      <c r="I24" s="24">
        <f t="shared" si="1"/>
        <v>14</v>
      </c>
      <c r="J24" s="36">
        <v>3.4</v>
      </c>
      <c r="K24" s="30">
        <v>10.5</v>
      </c>
      <c r="L24" s="24">
        <f t="shared" si="2"/>
        <v>27</v>
      </c>
      <c r="M24" s="36">
        <v>3.4</v>
      </c>
      <c r="N24" s="30">
        <v>12.55</v>
      </c>
      <c r="O24" s="24">
        <f t="shared" si="3"/>
        <v>9</v>
      </c>
      <c r="P24" s="29">
        <f t="shared" si="4"/>
        <v>46.7</v>
      </c>
      <c r="Q24" s="40">
        <f t="shared" si="5"/>
        <v>17</v>
      </c>
    </row>
    <row r="25" spans="1:17" ht="15">
      <c r="A25" s="21" t="s">
        <v>232</v>
      </c>
      <c r="B25" s="20" t="s">
        <v>138</v>
      </c>
      <c r="C25" s="20" t="s">
        <v>139</v>
      </c>
      <c r="D25" s="36">
        <v>3</v>
      </c>
      <c r="E25" s="29">
        <v>11.6</v>
      </c>
      <c r="F25" s="24">
        <f t="shared" si="0"/>
        <v>40</v>
      </c>
      <c r="G25" s="36">
        <v>2.5</v>
      </c>
      <c r="H25" s="29">
        <v>11.3</v>
      </c>
      <c r="I25" s="24">
        <f t="shared" si="1"/>
        <v>23</v>
      </c>
      <c r="J25" s="36">
        <v>3.4</v>
      </c>
      <c r="K25" s="29">
        <v>11.35</v>
      </c>
      <c r="L25" s="24">
        <f t="shared" si="2"/>
        <v>7</v>
      </c>
      <c r="M25" s="36">
        <v>3.4</v>
      </c>
      <c r="N25" s="29">
        <v>12.45</v>
      </c>
      <c r="O25" s="24">
        <f t="shared" si="3"/>
        <v>15</v>
      </c>
      <c r="P25" s="29">
        <f t="shared" si="4"/>
        <v>46.7</v>
      </c>
      <c r="Q25" s="40">
        <f t="shared" si="5"/>
        <v>17</v>
      </c>
    </row>
    <row r="26" spans="1:17" ht="15">
      <c r="A26" s="21" t="s">
        <v>235</v>
      </c>
      <c r="B26" s="20" t="s">
        <v>130</v>
      </c>
      <c r="C26" s="20" t="s">
        <v>13</v>
      </c>
      <c r="D26" s="36">
        <v>3</v>
      </c>
      <c r="E26" s="29">
        <v>11.9</v>
      </c>
      <c r="F26" s="24">
        <f t="shared" si="0"/>
        <v>24</v>
      </c>
      <c r="G26" s="36">
        <v>2</v>
      </c>
      <c r="H26" s="29">
        <v>11.6</v>
      </c>
      <c r="I26" s="24">
        <f t="shared" si="1"/>
        <v>8</v>
      </c>
      <c r="J26" s="36">
        <v>3.4</v>
      </c>
      <c r="K26" s="29">
        <v>10.55</v>
      </c>
      <c r="L26" s="24">
        <f t="shared" si="2"/>
        <v>26</v>
      </c>
      <c r="M26" s="36">
        <v>3.4</v>
      </c>
      <c r="N26" s="29">
        <v>12.55</v>
      </c>
      <c r="O26" s="24">
        <f t="shared" si="3"/>
        <v>9</v>
      </c>
      <c r="P26" s="29">
        <f t="shared" si="4"/>
        <v>46.599999999999994</v>
      </c>
      <c r="Q26" s="40">
        <f t="shared" si="5"/>
        <v>19</v>
      </c>
    </row>
    <row r="27" spans="1:17" ht="15">
      <c r="A27" s="21" t="s">
        <v>224</v>
      </c>
      <c r="B27" s="20" t="s">
        <v>20</v>
      </c>
      <c r="C27" s="20" t="s">
        <v>18</v>
      </c>
      <c r="D27" s="36">
        <v>3.5</v>
      </c>
      <c r="E27" s="30">
        <v>12.55</v>
      </c>
      <c r="F27" s="24">
        <f t="shared" si="0"/>
        <v>5</v>
      </c>
      <c r="G27" s="36">
        <v>2</v>
      </c>
      <c r="H27" s="30">
        <v>11.5</v>
      </c>
      <c r="I27" s="24">
        <f t="shared" si="1"/>
        <v>14</v>
      </c>
      <c r="J27" s="36">
        <v>3.4</v>
      </c>
      <c r="K27" s="30">
        <v>10.75</v>
      </c>
      <c r="L27" s="24">
        <f t="shared" si="2"/>
        <v>21</v>
      </c>
      <c r="M27" s="36">
        <v>3.3</v>
      </c>
      <c r="N27" s="30">
        <v>11.7</v>
      </c>
      <c r="O27" s="24">
        <f t="shared" si="3"/>
        <v>64</v>
      </c>
      <c r="P27" s="29">
        <f t="shared" si="4"/>
        <v>46.5</v>
      </c>
      <c r="Q27" s="40">
        <f t="shared" si="5"/>
        <v>20</v>
      </c>
    </row>
    <row r="28" spans="1:17" ht="15">
      <c r="A28" s="21">
        <v>37</v>
      </c>
      <c r="B28" s="20" t="s">
        <v>32</v>
      </c>
      <c r="C28" s="20" t="s">
        <v>83</v>
      </c>
      <c r="D28" s="36">
        <v>3.5</v>
      </c>
      <c r="E28" s="30">
        <v>12.5</v>
      </c>
      <c r="F28" s="24">
        <f t="shared" si="0"/>
        <v>6</v>
      </c>
      <c r="G28" s="36">
        <v>2</v>
      </c>
      <c r="H28" s="30">
        <v>11.15</v>
      </c>
      <c r="I28" s="24">
        <f t="shared" si="1"/>
        <v>28</v>
      </c>
      <c r="J28" s="36">
        <v>3.5</v>
      </c>
      <c r="K28" s="30">
        <v>10.45</v>
      </c>
      <c r="L28" s="24">
        <f t="shared" si="2"/>
        <v>28</v>
      </c>
      <c r="M28" s="36">
        <v>3.4</v>
      </c>
      <c r="N28" s="30">
        <v>12.4</v>
      </c>
      <c r="O28" s="24">
        <f t="shared" si="3"/>
        <v>16</v>
      </c>
      <c r="P28" s="29">
        <f t="shared" si="4"/>
        <v>46.49999999999999</v>
      </c>
      <c r="Q28" s="40">
        <f t="shared" si="5"/>
        <v>21</v>
      </c>
    </row>
    <row r="29" spans="1:17" ht="15">
      <c r="A29" s="21" t="s">
        <v>214</v>
      </c>
      <c r="B29" s="20" t="s">
        <v>100</v>
      </c>
      <c r="C29" s="20" t="s">
        <v>85</v>
      </c>
      <c r="D29" s="36">
        <v>3</v>
      </c>
      <c r="E29" s="30">
        <v>12.25</v>
      </c>
      <c r="F29" s="24">
        <f t="shared" si="0"/>
        <v>15</v>
      </c>
      <c r="G29" s="36">
        <v>2</v>
      </c>
      <c r="H29" s="30">
        <v>11.2</v>
      </c>
      <c r="I29" s="24">
        <f t="shared" si="1"/>
        <v>26</v>
      </c>
      <c r="J29" s="36">
        <v>3.5</v>
      </c>
      <c r="K29" s="30">
        <v>10.25</v>
      </c>
      <c r="L29" s="24">
        <f t="shared" si="2"/>
        <v>32</v>
      </c>
      <c r="M29" s="36">
        <v>3.3</v>
      </c>
      <c r="N29" s="30">
        <v>12.35</v>
      </c>
      <c r="O29" s="24">
        <f t="shared" si="3"/>
        <v>22</v>
      </c>
      <c r="P29" s="29">
        <f t="shared" si="4"/>
        <v>46.050000000000004</v>
      </c>
      <c r="Q29" s="40">
        <f t="shared" si="5"/>
        <v>22</v>
      </c>
    </row>
    <row r="30" spans="1:17" ht="15">
      <c r="A30" s="21" t="s">
        <v>231</v>
      </c>
      <c r="B30" s="20" t="s">
        <v>137</v>
      </c>
      <c r="C30" s="20" t="s">
        <v>139</v>
      </c>
      <c r="D30" s="36">
        <v>3</v>
      </c>
      <c r="E30" s="30">
        <v>11.7</v>
      </c>
      <c r="F30" s="24">
        <f t="shared" si="0"/>
        <v>33</v>
      </c>
      <c r="G30" s="36">
        <v>2.4</v>
      </c>
      <c r="H30" s="30">
        <v>11.1</v>
      </c>
      <c r="I30" s="24">
        <f t="shared" si="1"/>
        <v>30</v>
      </c>
      <c r="J30" s="36">
        <v>3.4</v>
      </c>
      <c r="K30" s="30">
        <v>10.7</v>
      </c>
      <c r="L30" s="24">
        <f t="shared" si="2"/>
        <v>24</v>
      </c>
      <c r="M30" s="36">
        <v>3.4</v>
      </c>
      <c r="N30" s="30">
        <v>12.4</v>
      </c>
      <c r="O30" s="24">
        <f t="shared" si="3"/>
        <v>16</v>
      </c>
      <c r="P30" s="29">
        <f t="shared" si="4"/>
        <v>45.9</v>
      </c>
      <c r="Q30" s="40">
        <f t="shared" si="5"/>
        <v>23</v>
      </c>
    </row>
    <row r="31" spans="1:17" ht="15">
      <c r="A31" s="21" t="s">
        <v>223</v>
      </c>
      <c r="B31" s="20" t="s">
        <v>30</v>
      </c>
      <c r="C31" s="20" t="s">
        <v>18</v>
      </c>
      <c r="D31" s="36">
        <v>3</v>
      </c>
      <c r="E31" s="30">
        <v>11.65</v>
      </c>
      <c r="F31" s="24">
        <f t="shared" si="0"/>
        <v>36</v>
      </c>
      <c r="G31" s="36">
        <v>2</v>
      </c>
      <c r="H31" s="30">
        <v>11.15</v>
      </c>
      <c r="I31" s="24">
        <f t="shared" si="1"/>
        <v>28</v>
      </c>
      <c r="J31" s="36">
        <v>3.5</v>
      </c>
      <c r="K31" s="30">
        <v>10.75</v>
      </c>
      <c r="L31" s="24">
        <f t="shared" si="2"/>
        <v>21</v>
      </c>
      <c r="M31" s="36">
        <v>3.3</v>
      </c>
      <c r="N31" s="30">
        <v>12.15</v>
      </c>
      <c r="O31" s="24">
        <f t="shared" si="3"/>
        <v>34</v>
      </c>
      <c r="P31" s="29">
        <f t="shared" si="4"/>
        <v>45.699999999999996</v>
      </c>
      <c r="Q31" s="40">
        <f t="shared" si="5"/>
        <v>24</v>
      </c>
    </row>
    <row r="32" spans="1:17" ht="15">
      <c r="A32" s="21" t="s">
        <v>161</v>
      </c>
      <c r="B32" s="20" t="s">
        <v>105</v>
      </c>
      <c r="C32" s="20" t="s">
        <v>159</v>
      </c>
      <c r="D32" s="36">
        <v>3</v>
      </c>
      <c r="E32" s="29">
        <v>11.6</v>
      </c>
      <c r="F32" s="24">
        <f t="shared" si="0"/>
        <v>40</v>
      </c>
      <c r="G32" s="36">
        <v>2</v>
      </c>
      <c r="H32" s="29">
        <v>11.1</v>
      </c>
      <c r="I32" s="24">
        <f t="shared" si="1"/>
        <v>30</v>
      </c>
      <c r="J32" s="36">
        <v>3.4</v>
      </c>
      <c r="K32" s="29">
        <f>11.25-0.5</f>
        <v>10.75</v>
      </c>
      <c r="L32" s="24">
        <f t="shared" si="2"/>
        <v>21</v>
      </c>
      <c r="M32" s="36">
        <v>3.3</v>
      </c>
      <c r="N32" s="29">
        <v>12</v>
      </c>
      <c r="O32" s="24">
        <f t="shared" si="3"/>
        <v>39</v>
      </c>
      <c r="P32" s="29">
        <f t="shared" si="4"/>
        <v>45.45</v>
      </c>
      <c r="Q32" s="40">
        <f t="shared" si="5"/>
        <v>25</v>
      </c>
    </row>
    <row r="33" spans="1:17" ht="15">
      <c r="A33" s="21" t="s">
        <v>167</v>
      </c>
      <c r="B33" s="20" t="s">
        <v>168</v>
      </c>
      <c r="C33" s="20" t="s">
        <v>166</v>
      </c>
      <c r="D33" s="36">
        <v>3</v>
      </c>
      <c r="E33" s="30">
        <v>11.1</v>
      </c>
      <c r="F33" s="24">
        <f t="shared" si="0"/>
        <v>62</v>
      </c>
      <c r="G33" s="36">
        <v>2</v>
      </c>
      <c r="H33" s="30">
        <v>11.05</v>
      </c>
      <c r="I33" s="24">
        <f t="shared" si="1"/>
        <v>34</v>
      </c>
      <c r="J33" s="36">
        <v>3.4</v>
      </c>
      <c r="K33" s="30">
        <v>11.25</v>
      </c>
      <c r="L33" s="24">
        <f t="shared" si="2"/>
        <v>10</v>
      </c>
      <c r="M33" s="36">
        <v>3.4</v>
      </c>
      <c r="N33" s="30">
        <v>12</v>
      </c>
      <c r="O33" s="24">
        <f t="shared" si="3"/>
        <v>39</v>
      </c>
      <c r="P33" s="29">
        <f t="shared" si="4"/>
        <v>45.4</v>
      </c>
      <c r="Q33" s="40">
        <f t="shared" si="5"/>
        <v>26</v>
      </c>
    </row>
    <row r="34" spans="1:17" ht="15">
      <c r="A34" s="21" t="s">
        <v>236</v>
      </c>
      <c r="B34" s="20" t="s">
        <v>131</v>
      </c>
      <c r="C34" s="20" t="s">
        <v>13</v>
      </c>
      <c r="D34" s="36">
        <v>3</v>
      </c>
      <c r="E34" s="29">
        <v>11.8</v>
      </c>
      <c r="F34" s="24">
        <f t="shared" si="0"/>
        <v>27</v>
      </c>
      <c r="G34" s="36">
        <v>2</v>
      </c>
      <c r="H34" s="29">
        <v>10.700000000000001</v>
      </c>
      <c r="I34" s="24">
        <f t="shared" si="1"/>
        <v>43</v>
      </c>
      <c r="J34" s="36">
        <v>3.4</v>
      </c>
      <c r="K34" s="29">
        <v>10.8</v>
      </c>
      <c r="L34" s="24">
        <f t="shared" si="2"/>
        <v>20</v>
      </c>
      <c r="M34" s="36">
        <v>3.3</v>
      </c>
      <c r="N34" s="29">
        <v>12</v>
      </c>
      <c r="O34" s="24">
        <f t="shared" si="3"/>
        <v>39</v>
      </c>
      <c r="P34" s="29">
        <f t="shared" si="4"/>
        <v>45.3</v>
      </c>
      <c r="Q34" s="40">
        <f t="shared" si="5"/>
        <v>27</v>
      </c>
    </row>
    <row r="35" spans="1:17" ht="15">
      <c r="A35" s="21">
        <v>10</v>
      </c>
      <c r="B35" s="20" t="s">
        <v>160</v>
      </c>
      <c r="C35" s="20" t="s">
        <v>159</v>
      </c>
      <c r="D35" s="36">
        <v>3</v>
      </c>
      <c r="E35" s="30">
        <v>12</v>
      </c>
      <c r="F35" s="24">
        <f t="shared" si="0"/>
        <v>20</v>
      </c>
      <c r="G35" s="36">
        <v>2</v>
      </c>
      <c r="H35" s="30">
        <v>10.1</v>
      </c>
      <c r="I35" s="24">
        <f t="shared" si="1"/>
        <v>57</v>
      </c>
      <c r="J35" s="36">
        <v>3.4</v>
      </c>
      <c r="K35" s="30">
        <v>11.05</v>
      </c>
      <c r="L35" s="24">
        <f t="shared" si="2"/>
        <v>15</v>
      </c>
      <c r="M35" s="36">
        <v>3.3</v>
      </c>
      <c r="N35" s="30">
        <v>12</v>
      </c>
      <c r="O35" s="24">
        <f t="shared" si="3"/>
        <v>39</v>
      </c>
      <c r="P35" s="29">
        <f t="shared" si="4"/>
        <v>45.150000000000006</v>
      </c>
      <c r="Q35" s="40">
        <f t="shared" si="5"/>
        <v>28</v>
      </c>
    </row>
    <row r="36" spans="1:17" ht="15">
      <c r="A36" s="21">
        <v>96</v>
      </c>
      <c r="B36" s="20" t="s">
        <v>34</v>
      </c>
      <c r="C36" s="20" t="s">
        <v>13</v>
      </c>
      <c r="D36" s="36">
        <v>3</v>
      </c>
      <c r="E36" s="29">
        <v>11.7</v>
      </c>
      <c r="F36" s="24">
        <f t="shared" si="0"/>
        <v>33</v>
      </c>
      <c r="G36" s="36">
        <v>2</v>
      </c>
      <c r="H36" s="29">
        <v>11.55</v>
      </c>
      <c r="I36" s="24">
        <f t="shared" si="1"/>
        <v>13</v>
      </c>
      <c r="J36" s="36">
        <v>2.9</v>
      </c>
      <c r="K36" s="29">
        <v>9.7</v>
      </c>
      <c r="L36" s="24">
        <f t="shared" si="2"/>
        <v>47</v>
      </c>
      <c r="M36" s="36">
        <v>3.3</v>
      </c>
      <c r="N36" s="29">
        <v>12.05</v>
      </c>
      <c r="O36" s="24">
        <f t="shared" si="3"/>
        <v>37</v>
      </c>
      <c r="P36" s="29">
        <f t="shared" si="4"/>
        <v>45</v>
      </c>
      <c r="Q36" s="40">
        <f t="shared" si="5"/>
        <v>29</v>
      </c>
    </row>
    <row r="37" spans="1:17" ht="15">
      <c r="A37" s="21" t="s">
        <v>234</v>
      </c>
      <c r="B37" s="20" t="s">
        <v>129</v>
      </c>
      <c r="C37" s="20" t="s">
        <v>13</v>
      </c>
      <c r="D37" s="36">
        <v>3</v>
      </c>
      <c r="E37" s="29">
        <v>11.7</v>
      </c>
      <c r="F37" s="24">
        <f t="shared" si="0"/>
        <v>33</v>
      </c>
      <c r="G37" s="36">
        <v>2</v>
      </c>
      <c r="H37" s="29">
        <v>11.200000000000001</v>
      </c>
      <c r="I37" s="24">
        <f t="shared" si="1"/>
        <v>25</v>
      </c>
      <c r="J37" s="36">
        <v>3.4</v>
      </c>
      <c r="K37" s="29">
        <v>10</v>
      </c>
      <c r="L37" s="24">
        <f t="shared" si="2"/>
        <v>38</v>
      </c>
      <c r="M37" s="36">
        <v>3.3</v>
      </c>
      <c r="N37" s="29">
        <v>11.95</v>
      </c>
      <c r="O37" s="24">
        <f t="shared" si="3"/>
        <v>48</v>
      </c>
      <c r="P37" s="29">
        <f t="shared" si="4"/>
        <v>44.849999999999994</v>
      </c>
      <c r="Q37" s="40">
        <f t="shared" si="5"/>
        <v>30</v>
      </c>
    </row>
    <row r="38" spans="1:17" ht="15">
      <c r="A38" s="21">
        <v>83</v>
      </c>
      <c r="B38" s="20" t="s">
        <v>110</v>
      </c>
      <c r="C38" s="20" t="s">
        <v>18</v>
      </c>
      <c r="D38" s="36">
        <v>3</v>
      </c>
      <c r="E38" s="30">
        <v>11.75</v>
      </c>
      <c r="F38" s="24">
        <f t="shared" si="0"/>
        <v>31</v>
      </c>
      <c r="G38" s="36">
        <v>2</v>
      </c>
      <c r="H38" s="30">
        <v>11.35</v>
      </c>
      <c r="I38" s="24">
        <f t="shared" si="1"/>
        <v>21</v>
      </c>
      <c r="J38" s="36">
        <v>2.9</v>
      </c>
      <c r="K38" s="30">
        <v>9.9</v>
      </c>
      <c r="L38" s="24">
        <f t="shared" si="2"/>
        <v>42</v>
      </c>
      <c r="M38" s="36">
        <v>3.3</v>
      </c>
      <c r="N38" s="30">
        <v>11.8</v>
      </c>
      <c r="O38" s="24">
        <f t="shared" si="3"/>
        <v>59</v>
      </c>
      <c r="P38" s="29">
        <f t="shared" si="4"/>
        <v>44.8</v>
      </c>
      <c r="Q38" s="40">
        <f t="shared" si="5"/>
        <v>31</v>
      </c>
    </row>
    <row r="39" spans="1:17" ht="15">
      <c r="A39" s="21" t="s">
        <v>247</v>
      </c>
      <c r="B39" s="20" t="s">
        <v>248</v>
      </c>
      <c r="C39" s="20" t="s">
        <v>205</v>
      </c>
      <c r="D39" s="36">
        <v>3</v>
      </c>
      <c r="E39" s="29">
        <v>11.3</v>
      </c>
      <c r="F39" s="24">
        <f t="shared" si="0"/>
        <v>55</v>
      </c>
      <c r="G39" s="36">
        <v>2</v>
      </c>
      <c r="H39" s="29">
        <v>10.4</v>
      </c>
      <c r="I39" s="24">
        <f t="shared" si="1"/>
        <v>49</v>
      </c>
      <c r="J39" s="36">
        <v>3.4</v>
      </c>
      <c r="K39" s="29">
        <v>11</v>
      </c>
      <c r="L39" s="24">
        <f t="shared" si="2"/>
        <v>17</v>
      </c>
      <c r="M39" s="36">
        <v>3.4</v>
      </c>
      <c r="N39" s="29">
        <v>11.95</v>
      </c>
      <c r="O39" s="24">
        <f t="shared" si="3"/>
        <v>48</v>
      </c>
      <c r="P39" s="29">
        <f t="shared" si="4"/>
        <v>44.650000000000006</v>
      </c>
      <c r="Q39" s="40">
        <f t="shared" si="5"/>
        <v>32</v>
      </c>
    </row>
    <row r="40" spans="1:17" ht="15">
      <c r="A40" s="21" t="s">
        <v>230</v>
      </c>
      <c r="B40" s="20" t="s">
        <v>123</v>
      </c>
      <c r="C40" s="20" t="s">
        <v>89</v>
      </c>
      <c r="D40" s="36">
        <v>3</v>
      </c>
      <c r="E40" s="28">
        <v>11.45</v>
      </c>
      <c r="F40" s="24">
        <f aca="true" t="shared" si="6" ref="F40:F71">RANK(E40,E$8:E$82)</f>
        <v>46</v>
      </c>
      <c r="G40" s="36">
        <v>2.5</v>
      </c>
      <c r="H40" s="28">
        <v>11.85</v>
      </c>
      <c r="I40" s="24">
        <f aca="true" t="shared" si="7" ref="I40:I71">RANK(H40,H$8:H$82)</f>
        <v>6</v>
      </c>
      <c r="J40" s="36">
        <v>3.4</v>
      </c>
      <c r="K40" s="28">
        <v>9</v>
      </c>
      <c r="L40" s="24">
        <f aca="true" t="shared" si="8" ref="L40:L71">RANK(K40,K$8:K$82)</f>
        <v>55</v>
      </c>
      <c r="M40" s="36">
        <v>3.4</v>
      </c>
      <c r="N40" s="28">
        <v>12.3</v>
      </c>
      <c r="O40" s="24">
        <f aca="true" t="shared" si="9" ref="O40:O71">RANK(N40,N$8:N$82)</f>
        <v>25</v>
      </c>
      <c r="P40" s="29">
        <f aca="true" t="shared" si="10" ref="P40:P71">E40+H40+K40+N40</f>
        <v>44.599999999999994</v>
      </c>
      <c r="Q40" s="40">
        <f aca="true" t="shared" si="11" ref="Q40:Q71">RANK(P40,P$8:P$82)</f>
        <v>33</v>
      </c>
    </row>
    <row r="41" spans="1:17" ht="15">
      <c r="A41" s="21" t="s">
        <v>152</v>
      </c>
      <c r="B41" s="20" t="s">
        <v>113</v>
      </c>
      <c r="C41" s="20" t="s">
        <v>17</v>
      </c>
      <c r="D41" s="36">
        <v>3</v>
      </c>
      <c r="E41" s="29">
        <v>10.7</v>
      </c>
      <c r="F41" s="24">
        <f t="shared" si="6"/>
        <v>72</v>
      </c>
      <c r="G41" s="36">
        <v>2</v>
      </c>
      <c r="H41" s="29">
        <v>11</v>
      </c>
      <c r="I41" s="24">
        <f t="shared" si="7"/>
        <v>36</v>
      </c>
      <c r="J41" s="36">
        <v>3.4</v>
      </c>
      <c r="K41" s="29">
        <v>10.9</v>
      </c>
      <c r="L41" s="24">
        <f t="shared" si="8"/>
        <v>18</v>
      </c>
      <c r="M41" s="36">
        <v>3.3</v>
      </c>
      <c r="N41" s="30">
        <v>11.9</v>
      </c>
      <c r="O41" s="24">
        <f t="shared" si="9"/>
        <v>52</v>
      </c>
      <c r="P41" s="29">
        <f t="shared" si="10"/>
        <v>44.5</v>
      </c>
      <c r="Q41" s="40">
        <f t="shared" si="11"/>
        <v>34</v>
      </c>
    </row>
    <row r="42" spans="1:17" ht="15">
      <c r="A42" s="21">
        <v>24</v>
      </c>
      <c r="B42" s="20" t="s">
        <v>14</v>
      </c>
      <c r="C42" s="20" t="s">
        <v>82</v>
      </c>
      <c r="D42" s="36">
        <v>3</v>
      </c>
      <c r="E42" s="30">
        <v>11.6</v>
      </c>
      <c r="F42" s="24">
        <f t="shared" si="6"/>
        <v>40</v>
      </c>
      <c r="G42" s="36">
        <v>2</v>
      </c>
      <c r="H42" s="30">
        <v>11.5</v>
      </c>
      <c r="I42" s="24">
        <f t="shared" si="7"/>
        <v>14</v>
      </c>
      <c r="J42" s="36">
        <v>3.5</v>
      </c>
      <c r="K42" s="30">
        <v>9.4</v>
      </c>
      <c r="L42" s="24">
        <f t="shared" si="8"/>
        <v>50</v>
      </c>
      <c r="M42" s="36">
        <v>3.4</v>
      </c>
      <c r="N42" s="30">
        <v>12</v>
      </c>
      <c r="O42" s="24">
        <f t="shared" si="9"/>
        <v>39</v>
      </c>
      <c r="P42" s="29">
        <f t="shared" si="10"/>
        <v>44.5</v>
      </c>
      <c r="Q42" s="40">
        <f t="shared" si="11"/>
        <v>34</v>
      </c>
    </row>
    <row r="43" spans="1:17" ht="15">
      <c r="A43" s="21" t="s">
        <v>220</v>
      </c>
      <c r="B43" s="20" t="s">
        <v>104</v>
      </c>
      <c r="C43" s="20" t="s">
        <v>86</v>
      </c>
      <c r="D43" s="36">
        <v>3.5</v>
      </c>
      <c r="E43" s="30">
        <v>12.3</v>
      </c>
      <c r="F43" s="24">
        <f t="shared" si="6"/>
        <v>12</v>
      </c>
      <c r="G43" s="36">
        <v>2</v>
      </c>
      <c r="H43" s="30">
        <v>9.9</v>
      </c>
      <c r="I43" s="24">
        <f t="shared" si="7"/>
        <v>60</v>
      </c>
      <c r="J43" s="36">
        <v>3.4</v>
      </c>
      <c r="K43" s="30">
        <v>9.9</v>
      </c>
      <c r="L43" s="24">
        <f t="shared" si="8"/>
        <v>42</v>
      </c>
      <c r="M43" s="36">
        <v>3.3</v>
      </c>
      <c r="N43" s="30">
        <v>12.05</v>
      </c>
      <c r="O43" s="24">
        <f t="shared" si="9"/>
        <v>37</v>
      </c>
      <c r="P43" s="29">
        <f t="shared" si="10"/>
        <v>44.150000000000006</v>
      </c>
      <c r="Q43" s="40">
        <f t="shared" si="11"/>
        <v>36</v>
      </c>
    </row>
    <row r="44" spans="1:17" ht="15">
      <c r="A44" s="21" t="s">
        <v>225</v>
      </c>
      <c r="B44" s="20" t="s">
        <v>19</v>
      </c>
      <c r="C44" s="20" t="s">
        <v>18</v>
      </c>
      <c r="D44" s="36">
        <v>3</v>
      </c>
      <c r="E44" s="30">
        <v>11.3</v>
      </c>
      <c r="F44" s="24">
        <f t="shared" si="6"/>
        <v>55</v>
      </c>
      <c r="G44" s="36">
        <v>2</v>
      </c>
      <c r="H44" s="30">
        <v>10.95</v>
      </c>
      <c r="I44" s="24">
        <f t="shared" si="7"/>
        <v>39</v>
      </c>
      <c r="J44" s="36">
        <v>3.4</v>
      </c>
      <c r="K44" s="30">
        <v>9.95</v>
      </c>
      <c r="L44" s="24">
        <f t="shared" si="8"/>
        <v>39</v>
      </c>
      <c r="M44" s="36">
        <v>3.3</v>
      </c>
      <c r="N44" s="30">
        <v>11.95</v>
      </c>
      <c r="O44" s="24">
        <f t="shared" si="9"/>
        <v>48</v>
      </c>
      <c r="P44" s="29">
        <f t="shared" si="10"/>
        <v>44.150000000000006</v>
      </c>
      <c r="Q44" s="40">
        <f t="shared" si="11"/>
        <v>36</v>
      </c>
    </row>
    <row r="45" spans="1:18" ht="15">
      <c r="A45" s="21" t="s">
        <v>219</v>
      </c>
      <c r="B45" s="20" t="s">
        <v>103</v>
      </c>
      <c r="C45" s="20" t="s">
        <v>86</v>
      </c>
      <c r="D45" s="36">
        <v>3</v>
      </c>
      <c r="E45" s="30">
        <v>11.6</v>
      </c>
      <c r="F45" s="24">
        <f t="shared" si="6"/>
        <v>40</v>
      </c>
      <c r="G45" s="36">
        <v>2</v>
      </c>
      <c r="H45" s="30">
        <v>10.2</v>
      </c>
      <c r="I45" s="24">
        <f t="shared" si="7"/>
        <v>55</v>
      </c>
      <c r="J45" s="36">
        <v>2.9</v>
      </c>
      <c r="K45" s="30">
        <v>9.8</v>
      </c>
      <c r="L45" s="24">
        <f t="shared" si="8"/>
        <v>45</v>
      </c>
      <c r="M45" s="36">
        <v>3.4</v>
      </c>
      <c r="N45" s="30">
        <v>12.4</v>
      </c>
      <c r="O45" s="24">
        <f t="shared" si="9"/>
        <v>16</v>
      </c>
      <c r="P45" s="29">
        <f t="shared" si="10"/>
        <v>44</v>
      </c>
      <c r="Q45" s="40">
        <f t="shared" si="11"/>
        <v>38</v>
      </c>
      <c r="R45" t="s">
        <v>249</v>
      </c>
    </row>
    <row r="46" spans="1:17" ht="15">
      <c r="A46" s="21" t="s">
        <v>173</v>
      </c>
      <c r="B46" s="20" t="s">
        <v>174</v>
      </c>
      <c r="C46" s="20" t="s">
        <v>166</v>
      </c>
      <c r="D46" s="36">
        <v>3</v>
      </c>
      <c r="E46" s="30">
        <v>10.7</v>
      </c>
      <c r="F46" s="24">
        <f t="shared" si="6"/>
        <v>72</v>
      </c>
      <c r="G46" s="36">
        <v>2</v>
      </c>
      <c r="H46" s="30">
        <v>11</v>
      </c>
      <c r="I46" s="24">
        <f t="shared" si="7"/>
        <v>36</v>
      </c>
      <c r="J46" s="36">
        <v>3.4</v>
      </c>
      <c r="K46" s="30">
        <v>10.25</v>
      </c>
      <c r="L46" s="24">
        <f t="shared" si="8"/>
        <v>32</v>
      </c>
      <c r="M46" s="36">
        <v>3.3</v>
      </c>
      <c r="N46" s="30">
        <v>12</v>
      </c>
      <c r="O46" s="24">
        <f t="shared" si="9"/>
        <v>39</v>
      </c>
      <c r="P46" s="29">
        <f t="shared" si="10"/>
        <v>43.95</v>
      </c>
      <c r="Q46" s="40">
        <f t="shared" si="11"/>
        <v>39</v>
      </c>
    </row>
    <row r="47" spans="1:17" ht="15">
      <c r="A47" s="21">
        <v>16</v>
      </c>
      <c r="B47" s="20" t="s">
        <v>165</v>
      </c>
      <c r="C47" s="20" t="s">
        <v>166</v>
      </c>
      <c r="D47" s="36">
        <v>3</v>
      </c>
      <c r="E47" s="30">
        <v>11.65</v>
      </c>
      <c r="F47" s="24">
        <f t="shared" si="6"/>
        <v>36</v>
      </c>
      <c r="G47" s="36">
        <v>2</v>
      </c>
      <c r="H47" s="30">
        <v>11.45</v>
      </c>
      <c r="I47" s="24">
        <f t="shared" si="7"/>
        <v>17</v>
      </c>
      <c r="J47" s="36">
        <v>3.4</v>
      </c>
      <c r="K47" s="30">
        <v>8.45</v>
      </c>
      <c r="L47" s="24">
        <f t="shared" si="8"/>
        <v>61</v>
      </c>
      <c r="M47" s="36">
        <v>3.4</v>
      </c>
      <c r="N47" s="30">
        <v>12.3</v>
      </c>
      <c r="O47" s="24">
        <f t="shared" si="9"/>
        <v>25</v>
      </c>
      <c r="P47" s="29">
        <f t="shared" si="10"/>
        <v>43.85</v>
      </c>
      <c r="Q47" s="40">
        <f t="shared" si="11"/>
        <v>40</v>
      </c>
    </row>
    <row r="48" spans="1:17" ht="15">
      <c r="A48" s="21">
        <v>82</v>
      </c>
      <c r="B48" s="20" t="s">
        <v>109</v>
      </c>
      <c r="C48" s="20" t="s">
        <v>18</v>
      </c>
      <c r="D48" s="36">
        <v>3</v>
      </c>
      <c r="E48" s="30">
        <v>11.6</v>
      </c>
      <c r="F48" s="24">
        <f t="shared" si="6"/>
        <v>40</v>
      </c>
      <c r="G48" s="36">
        <v>2</v>
      </c>
      <c r="H48" s="30">
        <v>10.75</v>
      </c>
      <c r="I48" s="24">
        <f t="shared" si="7"/>
        <v>41</v>
      </c>
      <c r="J48" s="36">
        <v>2.9</v>
      </c>
      <c r="K48" s="30">
        <v>9.6</v>
      </c>
      <c r="L48" s="24">
        <f t="shared" si="8"/>
        <v>49</v>
      </c>
      <c r="M48" s="36">
        <v>3.3</v>
      </c>
      <c r="N48" s="30">
        <v>11.85</v>
      </c>
      <c r="O48" s="24">
        <f t="shared" si="9"/>
        <v>54</v>
      </c>
      <c r="P48" s="29">
        <f t="shared" si="10"/>
        <v>43.800000000000004</v>
      </c>
      <c r="Q48" s="40">
        <f t="shared" si="11"/>
        <v>41</v>
      </c>
    </row>
    <row r="49" spans="1:17" ht="15">
      <c r="A49" s="21">
        <v>36</v>
      </c>
      <c r="B49" s="20" t="s">
        <v>22</v>
      </c>
      <c r="C49" s="20" t="s">
        <v>83</v>
      </c>
      <c r="D49" s="36">
        <v>3</v>
      </c>
      <c r="E49" s="30">
        <v>11.95</v>
      </c>
      <c r="F49" s="24">
        <f t="shared" si="6"/>
        <v>22</v>
      </c>
      <c r="G49" s="36">
        <v>2</v>
      </c>
      <c r="H49" s="30">
        <v>10.3</v>
      </c>
      <c r="I49" s="24">
        <f t="shared" si="7"/>
        <v>50</v>
      </c>
      <c r="J49" s="36">
        <v>3.4</v>
      </c>
      <c r="K49" s="30">
        <v>9.9</v>
      </c>
      <c r="L49" s="24">
        <f t="shared" si="8"/>
        <v>42</v>
      </c>
      <c r="M49" s="36">
        <v>3.3</v>
      </c>
      <c r="N49" s="30">
        <v>11.6</v>
      </c>
      <c r="O49" s="24">
        <f t="shared" si="9"/>
        <v>68</v>
      </c>
      <c r="P49" s="29">
        <f t="shared" si="10"/>
        <v>43.75</v>
      </c>
      <c r="Q49" s="40">
        <f t="shared" si="11"/>
        <v>42</v>
      </c>
    </row>
    <row r="50" spans="1:17" ht="15">
      <c r="A50" s="21" t="s">
        <v>158</v>
      </c>
      <c r="B50" s="20" t="s">
        <v>106</v>
      </c>
      <c r="C50" s="20" t="s">
        <v>159</v>
      </c>
      <c r="D50" s="36">
        <v>3</v>
      </c>
      <c r="E50" s="30">
        <v>10.4</v>
      </c>
      <c r="F50" s="24">
        <f t="shared" si="6"/>
        <v>75</v>
      </c>
      <c r="G50" s="36">
        <v>2</v>
      </c>
      <c r="H50" s="30">
        <v>11.1</v>
      </c>
      <c r="I50" s="24">
        <f t="shared" si="7"/>
        <v>30</v>
      </c>
      <c r="J50" s="36">
        <v>3.5</v>
      </c>
      <c r="K50" s="30">
        <v>9.75</v>
      </c>
      <c r="L50" s="24">
        <f t="shared" si="8"/>
        <v>46</v>
      </c>
      <c r="M50" s="36">
        <v>3.4</v>
      </c>
      <c r="N50" s="30">
        <v>12.4</v>
      </c>
      <c r="O50" s="24">
        <f t="shared" si="9"/>
        <v>16</v>
      </c>
      <c r="P50" s="29">
        <f t="shared" si="10"/>
        <v>43.65</v>
      </c>
      <c r="Q50" s="40">
        <f t="shared" si="11"/>
        <v>43</v>
      </c>
    </row>
    <row r="51" spans="1:17" ht="15">
      <c r="A51" s="21" t="s">
        <v>164</v>
      </c>
      <c r="B51" s="20" t="s">
        <v>134</v>
      </c>
      <c r="C51" s="20" t="s">
        <v>163</v>
      </c>
      <c r="D51" s="36">
        <v>3</v>
      </c>
      <c r="E51" s="30">
        <v>12.5</v>
      </c>
      <c r="F51" s="24">
        <f t="shared" si="6"/>
        <v>6</v>
      </c>
      <c r="G51" s="36">
        <v>1</v>
      </c>
      <c r="H51" s="30">
        <v>9.25</v>
      </c>
      <c r="I51" s="24">
        <f t="shared" si="7"/>
        <v>66</v>
      </c>
      <c r="J51" s="36">
        <v>2.8</v>
      </c>
      <c r="K51" s="30">
        <v>9.3</v>
      </c>
      <c r="L51" s="24">
        <f t="shared" si="8"/>
        <v>52</v>
      </c>
      <c r="M51" s="36">
        <v>3.3</v>
      </c>
      <c r="N51" s="30">
        <v>12.6</v>
      </c>
      <c r="O51" s="24">
        <f t="shared" si="9"/>
        <v>6</v>
      </c>
      <c r="P51" s="29">
        <f t="shared" si="10"/>
        <v>43.65</v>
      </c>
      <c r="Q51" s="40">
        <f t="shared" si="11"/>
        <v>43</v>
      </c>
    </row>
    <row r="52" spans="1:17" ht="15">
      <c r="A52" s="21">
        <v>35</v>
      </c>
      <c r="B52" s="20" t="s">
        <v>23</v>
      </c>
      <c r="C52" s="20" t="s">
        <v>83</v>
      </c>
      <c r="D52" s="36">
        <v>3</v>
      </c>
      <c r="E52" s="30">
        <v>11.65</v>
      </c>
      <c r="F52" s="24">
        <f t="shared" si="6"/>
        <v>36</v>
      </c>
      <c r="G52" s="36">
        <v>2</v>
      </c>
      <c r="H52" s="30">
        <v>10.45</v>
      </c>
      <c r="I52" s="24">
        <f t="shared" si="7"/>
        <v>48</v>
      </c>
      <c r="J52" s="36">
        <v>2.8</v>
      </c>
      <c r="K52" s="30">
        <v>9.25</v>
      </c>
      <c r="L52" s="24">
        <f t="shared" si="8"/>
        <v>53</v>
      </c>
      <c r="M52" s="36">
        <v>3.3</v>
      </c>
      <c r="N52" s="30">
        <v>12.25</v>
      </c>
      <c r="O52" s="24">
        <f t="shared" si="9"/>
        <v>28</v>
      </c>
      <c r="P52" s="29">
        <f t="shared" si="10"/>
        <v>43.6</v>
      </c>
      <c r="Q52" s="40">
        <f t="shared" si="11"/>
        <v>45</v>
      </c>
    </row>
    <row r="53" spans="1:17" ht="15">
      <c r="A53" s="21" t="s">
        <v>221</v>
      </c>
      <c r="B53" s="20" t="s">
        <v>222</v>
      </c>
      <c r="C53" s="20" t="s">
        <v>86</v>
      </c>
      <c r="D53" s="36">
        <v>3</v>
      </c>
      <c r="E53" s="30">
        <v>11</v>
      </c>
      <c r="F53" s="24">
        <f t="shared" si="6"/>
        <v>67</v>
      </c>
      <c r="G53" s="36">
        <v>2</v>
      </c>
      <c r="H53" s="30">
        <v>10.2</v>
      </c>
      <c r="I53" s="24">
        <f t="shared" si="7"/>
        <v>55</v>
      </c>
      <c r="J53" s="36">
        <v>2.9</v>
      </c>
      <c r="K53" s="30">
        <v>10.3</v>
      </c>
      <c r="L53" s="24">
        <f t="shared" si="8"/>
        <v>30</v>
      </c>
      <c r="M53" s="36">
        <v>3.4</v>
      </c>
      <c r="N53" s="30">
        <v>12</v>
      </c>
      <c r="O53" s="24">
        <f t="shared" si="9"/>
        <v>39</v>
      </c>
      <c r="P53" s="29">
        <f t="shared" si="10"/>
        <v>43.5</v>
      </c>
      <c r="Q53" s="40">
        <f t="shared" si="11"/>
        <v>46</v>
      </c>
    </row>
    <row r="54" spans="1:17" ht="15">
      <c r="A54" s="21">
        <v>33</v>
      </c>
      <c r="B54" s="20" t="s">
        <v>96</v>
      </c>
      <c r="C54" s="20" t="s">
        <v>83</v>
      </c>
      <c r="D54" s="36">
        <v>3</v>
      </c>
      <c r="E54" s="30">
        <v>11.4</v>
      </c>
      <c r="F54" s="24">
        <f t="shared" si="6"/>
        <v>51</v>
      </c>
      <c r="G54" s="36">
        <v>2</v>
      </c>
      <c r="H54" s="30">
        <v>9.9</v>
      </c>
      <c r="I54" s="24">
        <f t="shared" si="7"/>
        <v>60</v>
      </c>
      <c r="J54" s="36">
        <v>3.4</v>
      </c>
      <c r="K54" s="30">
        <v>10.25</v>
      </c>
      <c r="L54" s="24">
        <f t="shared" si="8"/>
        <v>32</v>
      </c>
      <c r="M54" s="36">
        <v>3.3</v>
      </c>
      <c r="N54" s="30">
        <v>11.85</v>
      </c>
      <c r="O54" s="24">
        <f t="shared" si="9"/>
        <v>54</v>
      </c>
      <c r="P54" s="29">
        <f t="shared" si="10"/>
        <v>43.4</v>
      </c>
      <c r="Q54" s="40">
        <f t="shared" si="11"/>
        <v>47</v>
      </c>
    </row>
    <row r="55" spans="1:17" ht="15">
      <c r="A55" s="21" t="s">
        <v>228</v>
      </c>
      <c r="B55" s="20" t="s">
        <v>119</v>
      </c>
      <c r="C55" s="20" t="s">
        <v>89</v>
      </c>
      <c r="D55" s="36">
        <v>3</v>
      </c>
      <c r="E55" s="30">
        <v>11.45</v>
      </c>
      <c r="F55" s="24">
        <f t="shared" si="6"/>
        <v>46</v>
      </c>
      <c r="G55" s="36">
        <v>2.4</v>
      </c>
      <c r="H55" s="30">
        <v>10.3</v>
      </c>
      <c r="I55" s="24">
        <f t="shared" si="7"/>
        <v>50</v>
      </c>
      <c r="J55" s="36">
        <v>2.9</v>
      </c>
      <c r="K55" s="30">
        <v>9.4</v>
      </c>
      <c r="L55" s="24">
        <f t="shared" si="8"/>
        <v>50</v>
      </c>
      <c r="M55" s="36">
        <v>3.4</v>
      </c>
      <c r="N55" s="30">
        <v>12.25</v>
      </c>
      <c r="O55" s="24">
        <f t="shared" si="9"/>
        <v>28</v>
      </c>
      <c r="P55" s="29">
        <f t="shared" si="10"/>
        <v>43.4</v>
      </c>
      <c r="Q55" s="40">
        <f t="shared" si="11"/>
        <v>47</v>
      </c>
    </row>
    <row r="56" spans="1:17" ht="15">
      <c r="A56" s="21" t="s">
        <v>238</v>
      </c>
      <c r="B56" s="20" t="s">
        <v>250</v>
      </c>
      <c r="C56" s="20" t="s">
        <v>205</v>
      </c>
      <c r="D56" s="36">
        <v>3</v>
      </c>
      <c r="E56" s="29">
        <v>11.2</v>
      </c>
      <c r="F56" s="24">
        <f t="shared" si="6"/>
        <v>59</v>
      </c>
      <c r="G56" s="36">
        <v>2</v>
      </c>
      <c r="H56" s="29">
        <v>11.35</v>
      </c>
      <c r="I56" s="24">
        <f t="shared" si="7"/>
        <v>21</v>
      </c>
      <c r="J56" s="36">
        <v>3.4</v>
      </c>
      <c r="K56" s="29">
        <v>8.9</v>
      </c>
      <c r="L56" s="24">
        <f t="shared" si="8"/>
        <v>56</v>
      </c>
      <c r="M56" s="36">
        <v>3.4</v>
      </c>
      <c r="N56" s="29">
        <v>11.85</v>
      </c>
      <c r="O56" s="24">
        <f t="shared" si="9"/>
        <v>54</v>
      </c>
      <c r="P56" s="29">
        <f t="shared" si="10"/>
        <v>43.3</v>
      </c>
      <c r="Q56" s="40">
        <f t="shared" si="11"/>
        <v>49</v>
      </c>
    </row>
    <row r="57" spans="1:17" ht="15">
      <c r="A57" s="21" t="s">
        <v>240</v>
      </c>
      <c r="B57" s="20" t="s">
        <v>99</v>
      </c>
      <c r="C57" s="20" t="s">
        <v>205</v>
      </c>
      <c r="D57" s="36">
        <v>3</v>
      </c>
      <c r="E57" s="29">
        <v>11.45</v>
      </c>
      <c r="F57" s="24">
        <f t="shared" si="6"/>
        <v>46</v>
      </c>
      <c r="G57" s="36">
        <v>2</v>
      </c>
      <c r="H57" s="29">
        <v>11.6</v>
      </c>
      <c r="I57" s="24">
        <f t="shared" si="7"/>
        <v>8</v>
      </c>
      <c r="J57" s="36">
        <v>2.7</v>
      </c>
      <c r="K57" s="29">
        <v>8.25</v>
      </c>
      <c r="L57" s="24">
        <f t="shared" si="8"/>
        <v>64</v>
      </c>
      <c r="M57" s="36">
        <v>3.4</v>
      </c>
      <c r="N57" s="29">
        <v>12</v>
      </c>
      <c r="O57" s="24">
        <f t="shared" si="9"/>
        <v>39</v>
      </c>
      <c r="P57" s="29">
        <f t="shared" si="10"/>
        <v>43.3</v>
      </c>
      <c r="Q57" s="40">
        <f t="shared" si="11"/>
        <v>49</v>
      </c>
    </row>
    <row r="58" spans="1:17" ht="15">
      <c r="A58" s="21" t="s">
        <v>175</v>
      </c>
      <c r="B58" s="20" t="s">
        <v>125</v>
      </c>
      <c r="C58" s="20" t="s">
        <v>12</v>
      </c>
      <c r="D58" s="36">
        <v>3</v>
      </c>
      <c r="E58" s="29">
        <v>11.15</v>
      </c>
      <c r="F58" s="24">
        <f t="shared" si="6"/>
        <v>61</v>
      </c>
      <c r="G58" s="36">
        <v>2</v>
      </c>
      <c r="H58" s="29">
        <v>10.5</v>
      </c>
      <c r="I58" s="24">
        <f t="shared" si="7"/>
        <v>47</v>
      </c>
      <c r="J58" s="36">
        <v>2.9</v>
      </c>
      <c r="K58" s="29">
        <v>9.95</v>
      </c>
      <c r="L58" s="24">
        <f t="shared" si="8"/>
        <v>39</v>
      </c>
      <c r="M58" s="36">
        <v>3.3</v>
      </c>
      <c r="N58" s="29">
        <v>11.3</v>
      </c>
      <c r="O58" s="24">
        <f t="shared" si="9"/>
        <v>72</v>
      </c>
      <c r="P58" s="29">
        <f t="shared" si="10"/>
        <v>42.9</v>
      </c>
      <c r="Q58" s="40">
        <f t="shared" si="11"/>
        <v>51</v>
      </c>
    </row>
    <row r="59" spans="1:17" ht="15">
      <c r="A59" s="21">
        <v>2</v>
      </c>
      <c r="B59" s="20" t="s">
        <v>112</v>
      </c>
      <c r="C59" s="20" t="s">
        <v>17</v>
      </c>
      <c r="D59" s="36">
        <v>3</v>
      </c>
      <c r="E59" s="30">
        <v>11.4</v>
      </c>
      <c r="F59" s="24">
        <f t="shared" si="6"/>
        <v>51</v>
      </c>
      <c r="G59" s="36">
        <v>2</v>
      </c>
      <c r="H59" s="30">
        <v>10.6</v>
      </c>
      <c r="I59" s="24">
        <f t="shared" si="7"/>
        <v>45</v>
      </c>
      <c r="J59" s="36">
        <v>3.4</v>
      </c>
      <c r="K59" s="30">
        <v>9.1</v>
      </c>
      <c r="L59" s="24">
        <f t="shared" si="8"/>
        <v>54</v>
      </c>
      <c r="M59" s="36">
        <v>3.3</v>
      </c>
      <c r="N59" s="30">
        <v>11.7</v>
      </c>
      <c r="O59" s="24">
        <f t="shared" si="9"/>
        <v>64</v>
      </c>
      <c r="P59" s="29">
        <f t="shared" si="10"/>
        <v>42.8</v>
      </c>
      <c r="Q59" s="40">
        <f t="shared" si="11"/>
        <v>52</v>
      </c>
    </row>
    <row r="60" spans="1:17" ht="15">
      <c r="A60" s="21">
        <v>28</v>
      </c>
      <c r="B60" s="20" t="s">
        <v>94</v>
      </c>
      <c r="C60" s="20" t="s">
        <v>82</v>
      </c>
      <c r="D60" s="36">
        <v>3</v>
      </c>
      <c r="E60" s="30">
        <v>11.35</v>
      </c>
      <c r="F60" s="24">
        <f t="shared" si="6"/>
        <v>53</v>
      </c>
      <c r="G60" s="36">
        <v>2</v>
      </c>
      <c r="H60" s="30">
        <v>10.05</v>
      </c>
      <c r="I60" s="24">
        <f t="shared" si="7"/>
        <v>58</v>
      </c>
      <c r="J60" s="36">
        <v>3.4</v>
      </c>
      <c r="K60" s="30">
        <v>10.2</v>
      </c>
      <c r="L60" s="24">
        <f t="shared" si="8"/>
        <v>35</v>
      </c>
      <c r="M60" s="36">
        <v>2.7</v>
      </c>
      <c r="N60" s="30">
        <v>11.2</v>
      </c>
      <c r="O60" s="24">
        <f t="shared" si="9"/>
        <v>74</v>
      </c>
      <c r="P60" s="29">
        <f t="shared" si="10"/>
        <v>42.8</v>
      </c>
      <c r="Q60" s="40">
        <f t="shared" si="11"/>
        <v>52</v>
      </c>
    </row>
    <row r="61" spans="1:17" ht="15">
      <c r="A61" s="21" t="s">
        <v>181</v>
      </c>
      <c r="B61" s="20" t="s">
        <v>24</v>
      </c>
      <c r="C61" s="20" t="s">
        <v>83</v>
      </c>
      <c r="D61" s="36">
        <v>3</v>
      </c>
      <c r="E61" s="30">
        <v>11.95</v>
      </c>
      <c r="F61" s="24">
        <f t="shared" si="6"/>
        <v>22</v>
      </c>
      <c r="G61" s="36">
        <v>2</v>
      </c>
      <c r="H61" s="30">
        <v>8.8</v>
      </c>
      <c r="I61" s="24">
        <f t="shared" si="7"/>
        <v>69</v>
      </c>
      <c r="J61" s="36">
        <v>3.4</v>
      </c>
      <c r="K61" s="30">
        <v>10.2</v>
      </c>
      <c r="L61" s="24">
        <f t="shared" si="8"/>
        <v>35</v>
      </c>
      <c r="M61" s="36">
        <v>3.3</v>
      </c>
      <c r="N61" s="30">
        <v>11.7</v>
      </c>
      <c r="O61" s="24">
        <f t="shared" si="9"/>
        <v>64</v>
      </c>
      <c r="P61" s="29">
        <f t="shared" si="10"/>
        <v>42.65</v>
      </c>
      <c r="Q61" s="40">
        <f t="shared" si="11"/>
        <v>54</v>
      </c>
    </row>
    <row r="62" spans="1:17" ht="15">
      <c r="A62" s="21" t="s">
        <v>153</v>
      </c>
      <c r="B62" s="20" t="s">
        <v>114</v>
      </c>
      <c r="C62" s="20" t="s">
        <v>17</v>
      </c>
      <c r="D62" s="36">
        <v>3</v>
      </c>
      <c r="E62" s="30">
        <v>11.1</v>
      </c>
      <c r="F62" s="24">
        <f t="shared" si="6"/>
        <v>62</v>
      </c>
      <c r="G62" s="36">
        <v>2</v>
      </c>
      <c r="H62" s="30">
        <v>9.7</v>
      </c>
      <c r="I62" s="24">
        <f t="shared" si="7"/>
        <v>62</v>
      </c>
      <c r="J62" s="36">
        <v>3.4</v>
      </c>
      <c r="K62" s="30">
        <v>9.95</v>
      </c>
      <c r="L62" s="24">
        <f t="shared" si="8"/>
        <v>39</v>
      </c>
      <c r="M62" s="36">
        <v>3.3</v>
      </c>
      <c r="N62" s="30">
        <v>11.8</v>
      </c>
      <c r="O62" s="24">
        <f t="shared" si="9"/>
        <v>59</v>
      </c>
      <c r="P62" s="29">
        <f t="shared" si="10"/>
        <v>42.55</v>
      </c>
      <c r="Q62" s="40">
        <f t="shared" si="11"/>
        <v>55</v>
      </c>
    </row>
    <row r="63" spans="1:17" ht="15">
      <c r="A63" s="21" t="s">
        <v>157</v>
      </c>
      <c r="B63" s="20" t="s">
        <v>118</v>
      </c>
      <c r="C63" s="20" t="s">
        <v>17</v>
      </c>
      <c r="D63" s="36">
        <v>3</v>
      </c>
      <c r="E63" s="30">
        <v>11.45</v>
      </c>
      <c r="F63" s="24">
        <f t="shared" si="6"/>
        <v>46</v>
      </c>
      <c r="G63" s="36">
        <v>2</v>
      </c>
      <c r="H63" s="30">
        <v>11.1</v>
      </c>
      <c r="I63" s="24">
        <f t="shared" si="7"/>
        <v>30</v>
      </c>
      <c r="J63" s="36">
        <v>2.8</v>
      </c>
      <c r="K63" s="30">
        <v>8.35</v>
      </c>
      <c r="L63" s="24">
        <f t="shared" si="8"/>
        <v>63</v>
      </c>
      <c r="M63" s="36">
        <v>2.8</v>
      </c>
      <c r="N63" s="30">
        <v>11.25</v>
      </c>
      <c r="O63" s="24">
        <f t="shared" si="9"/>
        <v>73</v>
      </c>
      <c r="P63" s="29">
        <f t="shared" si="10"/>
        <v>42.15</v>
      </c>
      <c r="Q63" s="40">
        <f t="shared" si="11"/>
        <v>56</v>
      </c>
    </row>
    <row r="64" spans="1:17" ht="15">
      <c r="A64" s="21" t="s">
        <v>171</v>
      </c>
      <c r="B64" s="20" t="s">
        <v>172</v>
      </c>
      <c r="C64" s="20" t="s">
        <v>166</v>
      </c>
      <c r="D64" s="36">
        <v>3</v>
      </c>
      <c r="E64" s="30">
        <v>11.75</v>
      </c>
      <c r="F64" s="24">
        <f t="shared" si="6"/>
        <v>31</v>
      </c>
      <c r="G64" s="36">
        <v>2</v>
      </c>
      <c r="H64" s="30">
        <v>10.25</v>
      </c>
      <c r="I64" s="24">
        <f t="shared" si="7"/>
        <v>53</v>
      </c>
      <c r="J64" s="36">
        <v>2.8</v>
      </c>
      <c r="K64" s="30">
        <v>8.05</v>
      </c>
      <c r="L64" s="24">
        <f t="shared" si="8"/>
        <v>65</v>
      </c>
      <c r="M64" s="36">
        <v>3.3</v>
      </c>
      <c r="N64" s="30">
        <v>12.1</v>
      </c>
      <c r="O64" s="24">
        <f t="shared" si="9"/>
        <v>35</v>
      </c>
      <c r="P64" s="29">
        <f t="shared" si="10"/>
        <v>42.15</v>
      </c>
      <c r="Q64" s="40">
        <f t="shared" si="11"/>
        <v>56</v>
      </c>
    </row>
    <row r="65" spans="1:17" ht="15">
      <c r="A65" s="21" t="s">
        <v>156</v>
      </c>
      <c r="B65" s="20" t="s">
        <v>117</v>
      </c>
      <c r="C65" s="20" t="s">
        <v>17</v>
      </c>
      <c r="D65" s="36">
        <v>3</v>
      </c>
      <c r="E65" s="30">
        <v>11.8</v>
      </c>
      <c r="F65" s="24">
        <f t="shared" si="6"/>
        <v>27</v>
      </c>
      <c r="G65" s="36">
        <v>2</v>
      </c>
      <c r="H65" s="30">
        <v>11</v>
      </c>
      <c r="I65" s="24">
        <f t="shared" si="7"/>
        <v>36</v>
      </c>
      <c r="J65" s="36">
        <v>2.8</v>
      </c>
      <c r="K65" s="30">
        <v>7.5</v>
      </c>
      <c r="L65" s="24">
        <f t="shared" si="8"/>
        <v>68</v>
      </c>
      <c r="M65" s="36">
        <v>3.3</v>
      </c>
      <c r="N65" s="30">
        <v>11.8</v>
      </c>
      <c r="O65" s="24">
        <f t="shared" si="9"/>
        <v>59</v>
      </c>
      <c r="P65" s="29">
        <f t="shared" si="10"/>
        <v>42.1</v>
      </c>
      <c r="Q65" s="40">
        <f t="shared" si="11"/>
        <v>58</v>
      </c>
    </row>
    <row r="66" spans="1:17" ht="15">
      <c r="A66" s="21" t="s">
        <v>169</v>
      </c>
      <c r="B66" s="20" t="s">
        <v>170</v>
      </c>
      <c r="C66" s="20" t="s">
        <v>166</v>
      </c>
      <c r="D66" s="36">
        <v>3</v>
      </c>
      <c r="E66" s="30">
        <v>11.8</v>
      </c>
      <c r="F66" s="24">
        <f t="shared" si="6"/>
        <v>27</v>
      </c>
      <c r="G66" s="36">
        <v>2</v>
      </c>
      <c r="H66" s="30">
        <v>10.75</v>
      </c>
      <c r="I66" s="24">
        <f t="shared" si="7"/>
        <v>41</v>
      </c>
      <c r="J66" s="36">
        <v>2.8</v>
      </c>
      <c r="K66" s="30">
        <v>7.35</v>
      </c>
      <c r="L66" s="24">
        <f t="shared" si="8"/>
        <v>70</v>
      </c>
      <c r="M66" s="36">
        <v>3.3</v>
      </c>
      <c r="N66" s="30">
        <v>11.8</v>
      </c>
      <c r="O66" s="24">
        <f t="shared" si="9"/>
        <v>59</v>
      </c>
      <c r="P66" s="29">
        <f t="shared" si="10"/>
        <v>41.7</v>
      </c>
      <c r="Q66" s="40">
        <f t="shared" si="11"/>
        <v>59</v>
      </c>
    </row>
    <row r="67" spans="1:17" ht="15">
      <c r="A67" s="21" t="s">
        <v>218</v>
      </c>
      <c r="B67" s="20" t="s">
        <v>102</v>
      </c>
      <c r="C67" s="20" t="s">
        <v>86</v>
      </c>
      <c r="D67" s="36">
        <v>3</v>
      </c>
      <c r="E67" s="30">
        <v>11.5</v>
      </c>
      <c r="F67" s="24">
        <f t="shared" si="6"/>
        <v>45</v>
      </c>
      <c r="G67" s="36">
        <v>0.5</v>
      </c>
      <c r="H67" s="30">
        <v>8.2</v>
      </c>
      <c r="I67" s="24">
        <f t="shared" si="7"/>
        <v>71</v>
      </c>
      <c r="J67" s="36">
        <v>2.3</v>
      </c>
      <c r="K67" s="30">
        <v>9.7</v>
      </c>
      <c r="L67" s="24">
        <f t="shared" si="8"/>
        <v>47</v>
      </c>
      <c r="M67" s="36">
        <v>3.4</v>
      </c>
      <c r="N67" s="30">
        <v>12.3</v>
      </c>
      <c r="O67" s="24">
        <f t="shared" si="9"/>
        <v>25</v>
      </c>
      <c r="P67" s="29">
        <f t="shared" si="10"/>
        <v>41.7</v>
      </c>
      <c r="Q67" s="40">
        <f t="shared" si="11"/>
        <v>59</v>
      </c>
    </row>
    <row r="68" spans="1:17" ht="15">
      <c r="A68" s="21">
        <v>88</v>
      </c>
      <c r="B68" s="20" t="s">
        <v>121</v>
      </c>
      <c r="C68" s="20" t="s">
        <v>89</v>
      </c>
      <c r="D68" s="36">
        <v>3</v>
      </c>
      <c r="E68" s="29">
        <v>10.9</v>
      </c>
      <c r="F68" s="24">
        <f t="shared" si="6"/>
        <v>68</v>
      </c>
      <c r="G68" s="36">
        <v>1.3</v>
      </c>
      <c r="H68" s="29">
        <v>8.15</v>
      </c>
      <c r="I68" s="24">
        <f t="shared" si="7"/>
        <v>72</v>
      </c>
      <c r="J68" s="36">
        <v>3.4</v>
      </c>
      <c r="K68" s="29">
        <v>10.3</v>
      </c>
      <c r="L68" s="24">
        <f t="shared" si="8"/>
        <v>30</v>
      </c>
      <c r="M68" s="36">
        <v>3.3</v>
      </c>
      <c r="N68" s="29">
        <v>12.35</v>
      </c>
      <c r="O68" s="24">
        <f t="shared" si="9"/>
        <v>22</v>
      </c>
      <c r="P68" s="29">
        <f t="shared" si="10"/>
        <v>41.7</v>
      </c>
      <c r="Q68" s="40">
        <f t="shared" si="11"/>
        <v>59</v>
      </c>
    </row>
    <row r="69" spans="1:17" ht="15">
      <c r="A69" s="21" t="s">
        <v>177</v>
      </c>
      <c r="B69" s="20" t="s">
        <v>15</v>
      </c>
      <c r="C69" s="20" t="s">
        <v>82</v>
      </c>
      <c r="D69" s="36">
        <v>3</v>
      </c>
      <c r="E69" s="29">
        <v>10.9</v>
      </c>
      <c r="F69" s="24">
        <f t="shared" si="6"/>
        <v>68</v>
      </c>
      <c r="G69" s="36">
        <v>2</v>
      </c>
      <c r="H69" s="29">
        <v>9.35</v>
      </c>
      <c r="I69" s="24">
        <f t="shared" si="7"/>
        <v>65</v>
      </c>
      <c r="J69" s="36">
        <v>3.5</v>
      </c>
      <c r="K69" s="29">
        <v>8.85</v>
      </c>
      <c r="L69" s="24">
        <f t="shared" si="8"/>
        <v>57</v>
      </c>
      <c r="M69" s="36">
        <v>3.3</v>
      </c>
      <c r="N69" s="29">
        <v>12.25</v>
      </c>
      <c r="O69" s="24">
        <f t="shared" si="9"/>
        <v>28</v>
      </c>
      <c r="P69" s="29">
        <f t="shared" si="10"/>
        <v>41.35</v>
      </c>
      <c r="Q69" s="40">
        <f t="shared" si="11"/>
        <v>62</v>
      </c>
    </row>
    <row r="70" spans="1:17" ht="15">
      <c r="A70" s="21" t="s">
        <v>241</v>
      </c>
      <c r="B70" s="20" t="s">
        <v>252</v>
      </c>
      <c r="C70" s="20" t="s">
        <v>205</v>
      </c>
      <c r="D70" s="36">
        <v>3</v>
      </c>
      <c r="E70" s="30">
        <v>11.65</v>
      </c>
      <c r="F70" s="24">
        <f t="shared" si="6"/>
        <v>36</v>
      </c>
      <c r="G70" s="36">
        <v>0.5</v>
      </c>
      <c r="H70" s="30">
        <v>8.9</v>
      </c>
      <c r="I70" s="24">
        <f t="shared" si="7"/>
        <v>68</v>
      </c>
      <c r="J70" s="36">
        <v>3.4</v>
      </c>
      <c r="K70" s="30">
        <v>8.7</v>
      </c>
      <c r="L70" s="24">
        <f t="shared" si="8"/>
        <v>59</v>
      </c>
      <c r="M70" s="36">
        <v>3.4</v>
      </c>
      <c r="N70" s="30">
        <v>12</v>
      </c>
      <c r="O70" s="24">
        <f t="shared" si="9"/>
        <v>39</v>
      </c>
      <c r="P70" s="29">
        <f t="shared" si="10"/>
        <v>41.25</v>
      </c>
      <c r="Q70" s="40">
        <f t="shared" si="11"/>
        <v>63</v>
      </c>
    </row>
    <row r="71" spans="1:17" ht="15">
      <c r="A71" s="21" t="s">
        <v>242</v>
      </c>
      <c r="B71" s="20" t="s">
        <v>243</v>
      </c>
      <c r="C71" s="20" t="s">
        <v>205</v>
      </c>
      <c r="D71" s="36">
        <v>3</v>
      </c>
      <c r="E71" s="29">
        <v>11.1</v>
      </c>
      <c r="F71" s="24">
        <f t="shared" si="6"/>
        <v>62</v>
      </c>
      <c r="G71" s="36">
        <v>2</v>
      </c>
      <c r="H71" s="29">
        <v>9.950000000000001</v>
      </c>
      <c r="I71" s="24">
        <f t="shared" si="7"/>
        <v>59</v>
      </c>
      <c r="J71" s="36">
        <v>2.9</v>
      </c>
      <c r="K71" s="29">
        <v>8.6</v>
      </c>
      <c r="L71" s="24">
        <f t="shared" si="8"/>
        <v>60</v>
      </c>
      <c r="M71" s="36">
        <v>3.4</v>
      </c>
      <c r="N71" s="29">
        <v>11.6</v>
      </c>
      <c r="O71" s="24">
        <f t="shared" si="9"/>
        <v>68</v>
      </c>
      <c r="P71" s="29">
        <f t="shared" si="10"/>
        <v>41.25</v>
      </c>
      <c r="Q71" s="40">
        <f t="shared" si="11"/>
        <v>63</v>
      </c>
    </row>
    <row r="72" spans="1:17" ht="15">
      <c r="A72" s="21">
        <v>89</v>
      </c>
      <c r="B72" s="20" t="s">
        <v>122</v>
      </c>
      <c r="C72" s="20" t="s">
        <v>89</v>
      </c>
      <c r="D72" s="36">
        <v>3</v>
      </c>
      <c r="E72" s="30">
        <v>11.45</v>
      </c>
      <c r="F72" s="24">
        <f aca="true" t="shared" si="12" ref="F72:F82">RANK(E72,E$8:E$82)</f>
        <v>46</v>
      </c>
      <c r="G72" s="36">
        <v>2.4</v>
      </c>
      <c r="H72" s="30">
        <v>9.2</v>
      </c>
      <c r="I72" s="24">
        <f aca="true" t="shared" si="13" ref="I72:I82">RANK(H72,H$8:H$82)</f>
        <v>67</v>
      </c>
      <c r="J72" s="36">
        <v>2.2</v>
      </c>
      <c r="K72" s="30">
        <v>8.4</v>
      </c>
      <c r="L72" s="24">
        <f aca="true" t="shared" si="14" ref="L72:L82">RANK(K72,K$8:K$82)</f>
        <v>62</v>
      </c>
      <c r="M72" s="36">
        <v>3.3</v>
      </c>
      <c r="N72" s="30">
        <v>11.85</v>
      </c>
      <c r="O72" s="24">
        <f aca="true" t="shared" si="15" ref="O72:O82">RANK(N72,N$8:N$82)</f>
        <v>54</v>
      </c>
      <c r="P72" s="29">
        <f aca="true" t="shared" si="16" ref="P72:P82">E72+H72+K72+N72</f>
        <v>40.9</v>
      </c>
      <c r="Q72" s="40">
        <f aca="true" t="shared" si="17" ref="Q72:Q82">RANK(P72,P$8:P$82)</f>
        <v>65</v>
      </c>
    </row>
    <row r="73" spans="1:17" ht="15">
      <c r="A73" s="21">
        <v>11</v>
      </c>
      <c r="B73" s="20" t="s">
        <v>108</v>
      </c>
      <c r="C73" s="20" t="s">
        <v>159</v>
      </c>
      <c r="D73" s="36">
        <v>3</v>
      </c>
      <c r="E73" s="30">
        <v>10.9</v>
      </c>
      <c r="F73" s="24">
        <f t="shared" si="12"/>
        <v>68</v>
      </c>
      <c r="G73" s="36">
        <v>2</v>
      </c>
      <c r="H73" s="30">
        <v>10.65</v>
      </c>
      <c r="I73" s="24">
        <f t="shared" si="13"/>
        <v>44</v>
      </c>
      <c r="J73" s="36">
        <v>3.4</v>
      </c>
      <c r="K73" s="30">
        <v>7.35</v>
      </c>
      <c r="L73" s="24">
        <f t="shared" si="14"/>
        <v>70</v>
      </c>
      <c r="M73" s="36">
        <v>3.3</v>
      </c>
      <c r="N73" s="30">
        <v>11.7</v>
      </c>
      <c r="O73" s="24">
        <f t="shared" si="15"/>
        <v>64</v>
      </c>
      <c r="P73" s="29">
        <f t="shared" si="16"/>
        <v>40.599999999999994</v>
      </c>
      <c r="Q73" s="40">
        <f t="shared" si="17"/>
        <v>66</v>
      </c>
    </row>
    <row r="74" spans="1:17" ht="15">
      <c r="A74" s="21" t="s">
        <v>229</v>
      </c>
      <c r="B74" s="20" t="s">
        <v>120</v>
      </c>
      <c r="C74" s="20" t="s">
        <v>89</v>
      </c>
      <c r="D74" s="36">
        <v>3</v>
      </c>
      <c r="E74" s="29">
        <v>11.25</v>
      </c>
      <c r="F74" s="24">
        <f t="shared" si="12"/>
        <v>57</v>
      </c>
      <c r="G74" s="36">
        <v>2.4</v>
      </c>
      <c r="H74" s="29">
        <v>8.5</v>
      </c>
      <c r="I74" s="24">
        <f t="shared" si="13"/>
        <v>70</v>
      </c>
      <c r="J74" s="36">
        <v>1.9</v>
      </c>
      <c r="K74" s="29">
        <v>8.75</v>
      </c>
      <c r="L74" s="24">
        <f t="shared" si="14"/>
        <v>58</v>
      </c>
      <c r="M74" s="36">
        <v>3.3</v>
      </c>
      <c r="N74" s="29">
        <v>11.9</v>
      </c>
      <c r="O74" s="24">
        <f t="shared" si="15"/>
        <v>52</v>
      </c>
      <c r="P74" s="29">
        <f t="shared" si="16"/>
        <v>40.4</v>
      </c>
      <c r="Q74" s="40">
        <f t="shared" si="17"/>
        <v>67</v>
      </c>
    </row>
    <row r="75" spans="1:17" ht="15">
      <c r="A75" s="21" t="s">
        <v>239</v>
      </c>
      <c r="B75" s="20" t="s">
        <v>251</v>
      </c>
      <c r="C75" s="20" t="s">
        <v>205</v>
      </c>
      <c r="D75" s="36">
        <v>3</v>
      </c>
      <c r="E75" s="29">
        <v>11.85</v>
      </c>
      <c r="F75" s="24">
        <f t="shared" si="12"/>
        <v>26</v>
      </c>
      <c r="G75" s="36">
        <v>1.5</v>
      </c>
      <c r="H75" s="29">
        <v>9.7</v>
      </c>
      <c r="I75" s="24">
        <f t="shared" si="13"/>
        <v>62</v>
      </c>
      <c r="J75" s="36">
        <v>2.3</v>
      </c>
      <c r="K75" s="29">
        <v>6.95</v>
      </c>
      <c r="L75" s="24">
        <f t="shared" si="14"/>
        <v>73</v>
      </c>
      <c r="M75" s="36">
        <v>3.4</v>
      </c>
      <c r="N75" s="29">
        <v>11.8</v>
      </c>
      <c r="O75" s="24">
        <f t="shared" si="15"/>
        <v>59</v>
      </c>
      <c r="P75" s="29">
        <f t="shared" si="16"/>
        <v>40.3</v>
      </c>
      <c r="Q75" s="40">
        <f t="shared" si="17"/>
        <v>68</v>
      </c>
    </row>
    <row r="76" spans="1:17" ht="15">
      <c r="A76" s="21" t="s">
        <v>154</v>
      </c>
      <c r="B76" s="20" t="s">
        <v>115</v>
      </c>
      <c r="C76" s="20" t="s">
        <v>17</v>
      </c>
      <c r="D76" s="36">
        <v>3</v>
      </c>
      <c r="E76" s="30">
        <v>11.25</v>
      </c>
      <c r="F76" s="24">
        <f t="shared" si="12"/>
        <v>57</v>
      </c>
      <c r="G76" s="36">
        <v>2</v>
      </c>
      <c r="H76" s="30">
        <v>10.3</v>
      </c>
      <c r="I76" s="24">
        <f t="shared" si="13"/>
        <v>50</v>
      </c>
      <c r="J76" s="36">
        <v>2.9</v>
      </c>
      <c r="K76" s="30">
        <v>7.55</v>
      </c>
      <c r="L76" s="24">
        <f t="shared" si="14"/>
        <v>67</v>
      </c>
      <c r="M76" s="36">
        <v>2.8</v>
      </c>
      <c r="N76" s="30">
        <v>11.1</v>
      </c>
      <c r="O76" s="24">
        <f t="shared" si="15"/>
        <v>75</v>
      </c>
      <c r="P76" s="29">
        <f t="shared" si="16"/>
        <v>40.2</v>
      </c>
      <c r="Q76" s="40">
        <f t="shared" si="17"/>
        <v>69</v>
      </c>
    </row>
    <row r="77" spans="1:17" ht="15">
      <c r="A77" s="21" t="s">
        <v>178</v>
      </c>
      <c r="B77" s="20" t="s">
        <v>35</v>
      </c>
      <c r="C77" s="20" t="s">
        <v>82</v>
      </c>
      <c r="D77" s="36">
        <v>3</v>
      </c>
      <c r="E77" s="30">
        <v>11.1</v>
      </c>
      <c r="F77" s="24">
        <f t="shared" si="12"/>
        <v>62</v>
      </c>
      <c r="G77" s="36">
        <v>1.5</v>
      </c>
      <c r="H77" s="30">
        <v>10.55</v>
      </c>
      <c r="I77" s="24">
        <f t="shared" si="13"/>
        <v>46</v>
      </c>
      <c r="J77" s="36">
        <v>3.4</v>
      </c>
      <c r="K77" s="30">
        <v>6.25</v>
      </c>
      <c r="L77" s="24">
        <f t="shared" si="14"/>
        <v>74</v>
      </c>
      <c r="M77" s="36">
        <v>3.3</v>
      </c>
      <c r="N77" s="30">
        <v>12.1</v>
      </c>
      <c r="O77" s="24">
        <f t="shared" si="15"/>
        <v>35</v>
      </c>
      <c r="P77" s="29">
        <f t="shared" si="16"/>
        <v>40</v>
      </c>
      <c r="Q77" s="40">
        <f t="shared" si="17"/>
        <v>70</v>
      </c>
    </row>
    <row r="78" spans="1:17" ht="15">
      <c r="A78" s="21" t="s">
        <v>155</v>
      </c>
      <c r="B78" s="20" t="s">
        <v>116</v>
      </c>
      <c r="C78" s="20" t="s">
        <v>17</v>
      </c>
      <c r="D78" s="36">
        <v>3</v>
      </c>
      <c r="E78" s="30">
        <v>10.6</v>
      </c>
      <c r="F78" s="24">
        <f t="shared" si="12"/>
        <v>74</v>
      </c>
      <c r="G78" s="36">
        <v>1</v>
      </c>
      <c r="H78" s="30">
        <v>9.65</v>
      </c>
      <c r="I78" s="24">
        <f t="shared" si="13"/>
        <v>64</v>
      </c>
      <c r="J78" s="36">
        <v>2.8</v>
      </c>
      <c r="K78" s="30">
        <v>7.45</v>
      </c>
      <c r="L78" s="24">
        <f t="shared" si="14"/>
        <v>69</v>
      </c>
      <c r="M78" s="36">
        <v>3.3</v>
      </c>
      <c r="N78" s="30">
        <v>11.95</v>
      </c>
      <c r="O78" s="24">
        <f t="shared" si="15"/>
        <v>48</v>
      </c>
      <c r="P78" s="29">
        <f t="shared" si="16"/>
        <v>39.65</v>
      </c>
      <c r="Q78" s="40">
        <f t="shared" si="17"/>
        <v>71</v>
      </c>
    </row>
    <row r="79" spans="1:17" ht="15">
      <c r="A79" s="21" t="s">
        <v>162</v>
      </c>
      <c r="B79" s="20" t="s">
        <v>107</v>
      </c>
      <c r="C79" s="20" t="s">
        <v>159</v>
      </c>
      <c r="D79" s="36">
        <v>3</v>
      </c>
      <c r="E79" s="29">
        <v>11.35</v>
      </c>
      <c r="F79" s="24">
        <f t="shared" si="12"/>
        <v>53</v>
      </c>
      <c r="G79" s="36">
        <v>1</v>
      </c>
      <c r="H79" s="29">
        <v>7.8</v>
      </c>
      <c r="I79" s="24">
        <f t="shared" si="13"/>
        <v>73</v>
      </c>
      <c r="J79" s="36">
        <v>3.4</v>
      </c>
      <c r="K79" s="29">
        <v>7.65</v>
      </c>
      <c r="L79" s="24">
        <f t="shared" si="14"/>
        <v>66</v>
      </c>
      <c r="M79" s="36">
        <v>3.3</v>
      </c>
      <c r="N79" s="29">
        <v>12.2</v>
      </c>
      <c r="O79" s="24">
        <f t="shared" si="15"/>
        <v>33</v>
      </c>
      <c r="P79" s="29">
        <f t="shared" si="16"/>
        <v>39</v>
      </c>
      <c r="Q79" s="40">
        <f t="shared" si="17"/>
        <v>72</v>
      </c>
    </row>
    <row r="80" spans="1:17" ht="15">
      <c r="A80" s="21">
        <v>26</v>
      </c>
      <c r="B80" s="20" t="s">
        <v>93</v>
      </c>
      <c r="C80" s="20" t="s">
        <v>82</v>
      </c>
      <c r="D80" s="36">
        <v>3</v>
      </c>
      <c r="E80" s="30">
        <v>11.2</v>
      </c>
      <c r="F80" s="24">
        <f t="shared" si="12"/>
        <v>59</v>
      </c>
      <c r="G80" s="36">
        <v>2</v>
      </c>
      <c r="H80" s="30">
        <v>10.8</v>
      </c>
      <c r="I80" s="24">
        <f t="shared" si="13"/>
        <v>40</v>
      </c>
      <c r="J80" s="36">
        <v>2.1</v>
      </c>
      <c r="K80" s="30">
        <v>4.75</v>
      </c>
      <c r="L80" s="24">
        <f t="shared" si="14"/>
        <v>75</v>
      </c>
      <c r="M80" s="36">
        <v>3.3</v>
      </c>
      <c r="N80" s="30">
        <v>11.6</v>
      </c>
      <c r="O80" s="24">
        <f t="shared" si="15"/>
        <v>68</v>
      </c>
      <c r="P80" s="29">
        <f t="shared" si="16"/>
        <v>38.35</v>
      </c>
      <c r="Q80" s="40">
        <f t="shared" si="17"/>
        <v>73</v>
      </c>
    </row>
    <row r="81" spans="1:17" ht="15">
      <c r="A81" s="21">
        <v>34</v>
      </c>
      <c r="B81" s="20" t="s">
        <v>97</v>
      </c>
      <c r="C81" s="20" t="s">
        <v>83</v>
      </c>
      <c r="D81" s="36">
        <v>3</v>
      </c>
      <c r="E81" s="30">
        <v>10.85</v>
      </c>
      <c r="F81" s="24">
        <f t="shared" si="12"/>
        <v>71</v>
      </c>
      <c r="G81" s="36">
        <v>1</v>
      </c>
      <c r="H81" s="30">
        <v>4.95</v>
      </c>
      <c r="I81" s="24">
        <f t="shared" si="13"/>
        <v>75</v>
      </c>
      <c r="J81" s="36">
        <v>3.4</v>
      </c>
      <c r="K81" s="30">
        <v>10.15</v>
      </c>
      <c r="L81" s="24">
        <f t="shared" si="14"/>
        <v>37</v>
      </c>
      <c r="M81" s="36">
        <v>3.3</v>
      </c>
      <c r="N81" s="30">
        <v>11.85</v>
      </c>
      <c r="O81" s="24">
        <f t="shared" si="15"/>
        <v>54</v>
      </c>
      <c r="P81" s="29">
        <f t="shared" si="16"/>
        <v>37.800000000000004</v>
      </c>
      <c r="Q81" s="40">
        <f t="shared" si="17"/>
        <v>74</v>
      </c>
    </row>
    <row r="82" spans="1:17" ht="15">
      <c r="A82" s="21" t="s">
        <v>179</v>
      </c>
      <c r="B82" s="20" t="s">
        <v>95</v>
      </c>
      <c r="C82" s="20" t="s">
        <v>82</v>
      </c>
      <c r="D82" s="36">
        <v>3</v>
      </c>
      <c r="E82" s="30">
        <v>11.8</v>
      </c>
      <c r="F82" s="24">
        <f t="shared" si="12"/>
        <v>27</v>
      </c>
      <c r="G82" s="36">
        <v>2</v>
      </c>
      <c r="H82" s="30">
        <v>6.6</v>
      </c>
      <c r="I82" s="24">
        <f t="shared" si="13"/>
        <v>74</v>
      </c>
      <c r="J82" s="36">
        <v>2.8</v>
      </c>
      <c r="K82" s="30">
        <v>7.1</v>
      </c>
      <c r="L82" s="24">
        <f t="shared" si="14"/>
        <v>72</v>
      </c>
      <c r="M82" s="36">
        <v>3.3</v>
      </c>
      <c r="N82" s="30">
        <v>11.5</v>
      </c>
      <c r="O82" s="24">
        <f t="shared" si="15"/>
        <v>71</v>
      </c>
      <c r="P82" s="29">
        <f t="shared" si="16"/>
        <v>37</v>
      </c>
      <c r="Q82" s="40">
        <f t="shared" si="17"/>
        <v>75</v>
      </c>
    </row>
    <row r="83" spans="1:18" ht="15">
      <c r="A83" s="18"/>
      <c r="B83" s="17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7"/>
      <c r="R83">
        <f aca="true" t="shared" si="18" ref="R83:R89">UPPER(B83)</f>
      </c>
    </row>
    <row r="84" spans="1:18" ht="15">
      <c r="A84" s="48" t="s">
        <v>9</v>
      </c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>
        <f t="shared" si="18"/>
      </c>
    </row>
    <row r="85" spans="1:18" ht="15">
      <c r="A85" s="48" t="s">
        <v>36</v>
      </c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>
        <f t="shared" si="18"/>
      </c>
    </row>
    <row r="86" spans="1:18" ht="15">
      <c r="A86" s="18"/>
      <c r="B86" s="9"/>
      <c r="C86" s="9"/>
      <c r="D86" s="9"/>
      <c r="E86" s="9"/>
      <c r="F86" s="10"/>
      <c r="G86" s="9"/>
      <c r="H86" s="11"/>
      <c r="I86" s="10"/>
      <c r="J86" s="9"/>
      <c r="K86" s="11"/>
      <c r="L86" s="10"/>
      <c r="M86" s="9"/>
      <c r="N86" s="11"/>
      <c r="O86" s="10"/>
      <c r="P86" s="11"/>
      <c r="Q86" s="43"/>
      <c r="R86">
        <f t="shared" si="18"/>
      </c>
    </row>
    <row r="87" spans="1:18" ht="15">
      <c r="A87" s="18"/>
      <c r="B87" s="9"/>
      <c r="C87" s="9"/>
      <c r="D87" s="9"/>
      <c r="E87" s="11" t="s">
        <v>1</v>
      </c>
      <c r="F87" s="10"/>
      <c r="G87" s="9"/>
      <c r="H87" s="11" t="s">
        <v>2</v>
      </c>
      <c r="I87" s="10"/>
      <c r="J87" s="9"/>
      <c r="K87" s="11" t="s">
        <v>3</v>
      </c>
      <c r="L87" s="10"/>
      <c r="M87" s="9"/>
      <c r="N87" s="11" t="s">
        <v>4</v>
      </c>
      <c r="O87" s="10"/>
      <c r="P87" s="10" t="s">
        <v>5</v>
      </c>
      <c r="Q87" s="42" t="s">
        <v>6</v>
      </c>
      <c r="R87">
        <f t="shared" si="18"/>
      </c>
    </row>
    <row r="88" spans="1:18" ht="15">
      <c r="A88" s="18"/>
      <c r="B88" s="9"/>
      <c r="C88" s="9"/>
      <c r="D88" s="9"/>
      <c r="E88" s="11"/>
      <c r="F88" s="11" t="s">
        <v>6</v>
      </c>
      <c r="G88" s="9"/>
      <c r="H88" s="11"/>
      <c r="I88" s="11" t="s">
        <v>6</v>
      </c>
      <c r="J88" s="9"/>
      <c r="K88" s="11"/>
      <c r="L88" s="11" t="s">
        <v>6</v>
      </c>
      <c r="M88" s="9"/>
      <c r="N88" s="11"/>
      <c r="O88" s="11" t="s">
        <v>6</v>
      </c>
      <c r="P88" s="10"/>
      <c r="Q88" s="43"/>
      <c r="R88">
        <f t="shared" si="18"/>
      </c>
    </row>
    <row r="89" spans="1:18" ht="8.25" customHeight="1">
      <c r="A89" s="18"/>
      <c r="B89" s="9"/>
      <c r="C89" s="9"/>
      <c r="D89" s="9"/>
      <c r="E89" s="9"/>
      <c r="F89" s="10"/>
      <c r="G89" s="9"/>
      <c r="H89" s="11"/>
      <c r="I89" s="10"/>
      <c r="J89" s="9"/>
      <c r="K89" s="11"/>
      <c r="L89" s="10"/>
      <c r="M89" s="9"/>
      <c r="N89" s="11"/>
      <c r="O89" s="10"/>
      <c r="P89" s="11"/>
      <c r="Q89" s="43"/>
      <c r="R89">
        <f t="shared" si="18"/>
      </c>
    </row>
    <row r="90" spans="1:17" ht="18.75">
      <c r="A90" s="18"/>
      <c r="B90" s="12" t="s">
        <v>11</v>
      </c>
      <c r="C90" s="9"/>
      <c r="D90" s="9"/>
      <c r="E90" s="9"/>
      <c r="F90" s="10"/>
      <c r="G90" s="9"/>
      <c r="H90" s="11"/>
      <c r="I90" s="10"/>
      <c r="J90" s="9"/>
      <c r="K90" s="11"/>
      <c r="L90" s="10"/>
      <c r="M90" s="9"/>
      <c r="N90" s="11"/>
      <c r="O90" s="10"/>
      <c r="P90" s="11"/>
      <c r="Q90" s="43"/>
    </row>
    <row r="91" spans="1:17" ht="8.25" customHeight="1">
      <c r="A91" s="18"/>
      <c r="B91" s="9"/>
      <c r="C91" s="9"/>
      <c r="D91" s="9"/>
      <c r="E91" s="9"/>
      <c r="F91" s="10"/>
      <c r="G91" s="9"/>
      <c r="H91" s="11"/>
      <c r="I91" s="10"/>
      <c r="J91" s="9"/>
      <c r="K91" s="11"/>
      <c r="L91" s="10"/>
      <c r="M91" s="9"/>
      <c r="N91" s="11"/>
      <c r="O91" s="10"/>
      <c r="P91" s="11"/>
      <c r="Q91" s="43"/>
    </row>
    <row r="92" spans="1:17" ht="15">
      <c r="A92" s="33">
        <v>50</v>
      </c>
      <c r="B92" s="20" t="s">
        <v>31</v>
      </c>
      <c r="C92" s="20" t="s">
        <v>18</v>
      </c>
      <c r="D92" s="36">
        <v>3.5</v>
      </c>
      <c r="E92" s="28">
        <v>12.4</v>
      </c>
      <c r="F92" s="24">
        <f aca="true" t="shared" si="19" ref="F92:F107">RANK(E92,E$92:E$107)</f>
        <v>2</v>
      </c>
      <c r="G92" s="36">
        <v>2.6</v>
      </c>
      <c r="H92" s="28">
        <v>11.8</v>
      </c>
      <c r="I92" s="39">
        <f aca="true" t="shared" si="20" ref="I92:I107">RANK(H92,H$92:H$107)</f>
        <v>1</v>
      </c>
      <c r="J92" s="36">
        <v>3.4</v>
      </c>
      <c r="K92" s="28">
        <v>12.57</v>
      </c>
      <c r="L92" s="39">
        <f aca="true" t="shared" si="21" ref="L92:L107">RANK(K92,K$92:K$107)</f>
        <v>1</v>
      </c>
      <c r="M92" s="36">
        <v>3.3</v>
      </c>
      <c r="N92" s="28">
        <v>12.2</v>
      </c>
      <c r="O92" s="24">
        <f aca="true" t="shared" si="22" ref="O92:O107">RANK(N92,N$92:N$107)</f>
        <v>3</v>
      </c>
      <c r="P92" s="29">
        <f aca="true" t="shared" si="23" ref="P92:P107">E92+H92+K92+N92</f>
        <v>48.97</v>
      </c>
      <c r="Q92" s="40">
        <f>RANK(P92,P$92:P$107)</f>
        <v>1</v>
      </c>
    </row>
    <row r="93" spans="1:17" ht="15">
      <c r="A93" s="33">
        <v>51</v>
      </c>
      <c r="B93" s="20" t="s">
        <v>150</v>
      </c>
      <c r="C93" s="20" t="s">
        <v>16</v>
      </c>
      <c r="D93" s="36">
        <v>3</v>
      </c>
      <c r="E93" s="28">
        <v>12</v>
      </c>
      <c r="F93" s="24">
        <f t="shared" si="19"/>
        <v>4</v>
      </c>
      <c r="G93" s="36">
        <v>2.6</v>
      </c>
      <c r="H93" s="28">
        <v>11.54</v>
      </c>
      <c r="I93" s="24">
        <f t="shared" si="20"/>
        <v>2</v>
      </c>
      <c r="J93" s="36">
        <v>3.3</v>
      </c>
      <c r="K93" s="28">
        <v>12.5</v>
      </c>
      <c r="L93" s="24">
        <f t="shared" si="21"/>
        <v>2</v>
      </c>
      <c r="M93" s="36">
        <v>3.5</v>
      </c>
      <c r="N93" s="28">
        <v>12.35</v>
      </c>
      <c r="O93" s="24">
        <f t="shared" si="22"/>
        <v>2</v>
      </c>
      <c r="P93" s="29">
        <f t="shared" si="23"/>
        <v>48.39</v>
      </c>
      <c r="Q93" s="40">
        <f aca="true" t="shared" si="24" ref="Q93:Q107">RANK(P93,P$92:P$107)</f>
        <v>2</v>
      </c>
    </row>
    <row r="94" spans="1:17" ht="15">
      <c r="A94" s="27">
        <v>52</v>
      </c>
      <c r="B94" s="20" t="s">
        <v>182</v>
      </c>
      <c r="C94" s="20" t="s">
        <v>166</v>
      </c>
      <c r="D94" s="36">
        <v>3</v>
      </c>
      <c r="E94" s="28">
        <v>12</v>
      </c>
      <c r="F94" s="24">
        <f t="shared" si="19"/>
        <v>4</v>
      </c>
      <c r="G94" s="36">
        <v>2</v>
      </c>
      <c r="H94" s="28">
        <v>10.84</v>
      </c>
      <c r="I94" s="24">
        <f t="shared" si="20"/>
        <v>4</v>
      </c>
      <c r="J94" s="36">
        <v>3.5</v>
      </c>
      <c r="K94" s="28">
        <v>11.27</v>
      </c>
      <c r="L94" s="24">
        <f t="shared" si="21"/>
        <v>4</v>
      </c>
      <c r="M94" s="36">
        <v>3.4</v>
      </c>
      <c r="N94" s="28">
        <v>12.7</v>
      </c>
      <c r="O94" s="39">
        <f t="shared" si="22"/>
        <v>1</v>
      </c>
      <c r="P94" s="29">
        <f t="shared" si="23"/>
        <v>46.81</v>
      </c>
      <c r="Q94" s="40">
        <f t="shared" si="24"/>
        <v>3</v>
      </c>
    </row>
    <row r="95" spans="1:17" ht="15">
      <c r="A95" s="33">
        <v>53</v>
      </c>
      <c r="B95" s="20" t="s">
        <v>183</v>
      </c>
      <c r="C95" s="20" t="s">
        <v>166</v>
      </c>
      <c r="D95" s="36">
        <v>3</v>
      </c>
      <c r="E95" s="28">
        <v>12.3</v>
      </c>
      <c r="F95" s="24">
        <f t="shared" si="19"/>
        <v>3</v>
      </c>
      <c r="G95" s="36">
        <v>2</v>
      </c>
      <c r="H95" s="28">
        <v>11.17</v>
      </c>
      <c r="I95" s="24">
        <f t="shared" si="20"/>
        <v>3</v>
      </c>
      <c r="J95" s="36">
        <v>2.9</v>
      </c>
      <c r="K95" s="28">
        <v>9.8</v>
      </c>
      <c r="L95" s="24">
        <f t="shared" si="21"/>
        <v>10</v>
      </c>
      <c r="M95" s="36">
        <v>3.3</v>
      </c>
      <c r="N95" s="28">
        <v>12.2</v>
      </c>
      <c r="O95" s="24">
        <f t="shared" si="22"/>
        <v>3</v>
      </c>
      <c r="P95" s="29">
        <f t="shared" si="23"/>
        <v>45.47</v>
      </c>
      <c r="Q95" s="40">
        <f t="shared" si="24"/>
        <v>4</v>
      </c>
    </row>
    <row r="96" spans="1:17" ht="15">
      <c r="A96" s="27">
        <v>46</v>
      </c>
      <c r="B96" s="20" t="s">
        <v>140</v>
      </c>
      <c r="C96" s="20" t="s">
        <v>82</v>
      </c>
      <c r="D96" s="36">
        <v>3.5</v>
      </c>
      <c r="E96" s="28">
        <v>12.5</v>
      </c>
      <c r="F96" s="39">
        <f t="shared" si="19"/>
        <v>1</v>
      </c>
      <c r="G96" s="36">
        <v>2.1</v>
      </c>
      <c r="H96" s="28">
        <v>9.97</v>
      </c>
      <c r="I96" s="24">
        <f t="shared" si="20"/>
        <v>11</v>
      </c>
      <c r="J96" s="36">
        <v>3.5</v>
      </c>
      <c r="K96" s="28">
        <v>11.33</v>
      </c>
      <c r="L96" s="24">
        <f t="shared" si="21"/>
        <v>3</v>
      </c>
      <c r="M96" s="36">
        <v>3.4</v>
      </c>
      <c r="N96" s="28">
        <v>11.45</v>
      </c>
      <c r="O96" s="24">
        <f t="shared" si="22"/>
        <v>9</v>
      </c>
      <c r="P96" s="29">
        <f t="shared" si="23"/>
        <v>45.25</v>
      </c>
      <c r="Q96" s="40">
        <f t="shared" si="24"/>
        <v>5</v>
      </c>
    </row>
    <row r="97" spans="1:17" ht="15">
      <c r="A97" s="27">
        <v>45</v>
      </c>
      <c r="B97" s="20" t="s">
        <v>29</v>
      </c>
      <c r="C97" s="20" t="s">
        <v>90</v>
      </c>
      <c r="D97" s="36">
        <v>3.5</v>
      </c>
      <c r="E97" s="28">
        <v>11.95</v>
      </c>
      <c r="F97" s="24">
        <f t="shared" si="19"/>
        <v>6</v>
      </c>
      <c r="G97" s="36">
        <v>2</v>
      </c>
      <c r="H97" s="28">
        <v>10.67</v>
      </c>
      <c r="I97" s="24">
        <f t="shared" si="20"/>
        <v>6</v>
      </c>
      <c r="J97" s="36">
        <v>2.9</v>
      </c>
      <c r="K97" s="28">
        <v>10.5</v>
      </c>
      <c r="L97" s="24">
        <f t="shared" si="21"/>
        <v>7</v>
      </c>
      <c r="M97" s="36">
        <v>3.2</v>
      </c>
      <c r="N97" s="28">
        <v>11.9</v>
      </c>
      <c r="O97" s="24">
        <f t="shared" si="22"/>
        <v>5</v>
      </c>
      <c r="P97" s="29">
        <f t="shared" si="23"/>
        <v>45.019999999999996</v>
      </c>
      <c r="Q97" s="40">
        <f t="shared" si="24"/>
        <v>6</v>
      </c>
    </row>
    <row r="98" spans="1:17" ht="15">
      <c r="A98" s="33">
        <v>49</v>
      </c>
      <c r="B98" s="20" t="s">
        <v>143</v>
      </c>
      <c r="C98" s="20" t="s">
        <v>83</v>
      </c>
      <c r="D98" s="36">
        <v>3</v>
      </c>
      <c r="E98" s="28">
        <v>11.55</v>
      </c>
      <c r="F98" s="24">
        <f t="shared" si="19"/>
        <v>7</v>
      </c>
      <c r="G98" s="36">
        <v>2</v>
      </c>
      <c r="H98" s="28">
        <v>10.17</v>
      </c>
      <c r="I98" s="24">
        <f t="shared" si="20"/>
        <v>7</v>
      </c>
      <c r="J98" s="36">
        <v>3.4</v>
      </c>
      <c r="K98" s="28">
        <v>11.07</v>
      </c>
      <c r="L98" s="24">
        <f t="shared" si="21"/>
        <v>5</v>
      </c>
      <c r="M98" s="36">
        <v>3.4</v>
      </c>
      <c r="N98" s="28">
        <v>11.8</v>
      </c>
      <c r="O98" s="24">
        <f t="shared" si="22"/>
        <v>7</v>
      </c>
      <c r="P98" s="29">
        <f t="shared" si="23"/>
        <v>44.59</v>
      </c>
      <c r="Q98" s="40">
        <f t="shared" si="24"/>
        <v>7</v>
      </c>
    </row>
    <row r="99" spans="1:17" ht="15">
      <c r="A99" s="33">
        <v>54</v>
      </c>
      <c r="B99" s="20" t="s">
        <v>184</v>
      </c>
      <c r="C99" s="20" t="s">
        <v>166</v>
      </c>
      <c r="D99" s="36">
        <v>3</v>
      </c>
      <c r="E99" s="28">
        <v>11.4</v>
      </c>
      <c r="F99" s="24">
        <f t="shared" si="19"/>
        <v>12</v>
      </c>
      <c r="G99" s="36">
        <v>2</v>
      </c>
      <c r="H99" s="28">
        <v>10.74</v>
      </c>
      <c r="I99" s="24">
        <f t="shared" si="20"/>
        <v>5</v>
      </c>
      <c r="J99" s="36">
        <v>2.9</v>
      </c>
      <c r="K99" s="28">
        <v>10.4</v>
      </c>
      <c r="L99" s="24">
        <f t="shared" si="21"/>
        <v>8</v>
      </c>
      <c r="M99" s="36">
        <v>3.4</v>
      </c>
      <c r="N99" s="28">
        <v>11.9</v>
      </c>
      <c r="O99" s="24">
        <f t="shared" si="22"/>
        <v>5</v>
      </c>
      <c r="P99" s="29">
        <f t="shared" si="23"/>
        <v>44.44</v>
      </c>
      <c r="Q99" s="40">
        <f t="shared" si="24"/>
        <v>8</v>
      </c>
    </row>
    <row r="100" spans="1:17" ht="15">
      <c r="A100" s="27">
        <v>47</v>
      </c>
      <c r="B100" s="20" t="s">
        <v>141</v>
      </c>
      <c r="C100" s="20" t="s">
        <v>82</v>
      </c>
      <c r="D100" s="36">
        <v>3.5</v>
      </c>
      <c r="E100" s="28">
        <v>11.55</v>
      </c>
      <c r="F100" s="24">
        <f t="shared" si="19"/>
        <v>7</v>
      </c>
      <c r="G100" s="36">
        <v>2.1</v>
      </c>
      <c r="H100" s="28">
        <v>8.74</v>
      </c>
      <c r="I100" s="24">
        <f t="shared" si="20"/>
        <v>15</v>
      </c>
      <c r="J100" s="36">
        <v>3.4</v>
      </c>
      <c r="K100" s="28">
        <v>10.57</v>
      </c>
      <c r="L100" s="24">
        <f t="shared" si="21"/>
        <v>6</v>
      </c>
      <c r="M100" s="36">
        <v>3.3</v>
      </c>
      <c r="N100" s="28">
        <v>11.25</v>
      </c>
      <c r="O100" s="24">
        <f t="shared" si="22"/>
        <v>11</v>
      </c>
      <c r="P100" s="29">
        <f t="shared" si="23"/>
        <v>42.11</v>
      </c>
      <c r="Q100" s="40">
        <f t="shared" si="24"/>
        <v>9</v>
      </c>
    </row>
    <row r="101" spans="1:17" ht="15">
      <c r="A101" s="27">
        <v>39</v>
      </c>
      <c r="B101" s="20" t="s">
        <v>145</v>
      </c>
      <c r="C101" s="20" t="s">
        <v>17</v>
      </c>
      <c r="D101" s="36">
        <v>3</v>
      </c>
      <c r="E101" s="28">
        <v>11.55</v>
      </c>
      <c r="F101" s="24">
        <f t="shared" si="19"/>
        <v>7</v>
      </c>
      <c r="G101" s="36">
        <v>2</v>
      </c>
      <c r="H101" s="28">
        <v>10.04</v>
      </c>
      <c r="I101" s="24">
        <f t="shared" si="20"/>
        <v>8</v>
      </c>
      <c r="J101" s="36">
        <v>2.8</v>
      </c>
      <c r="K101" s="28">
        <v>8.77</v>
      </c>
      <c r="L101" s="24">
        <f t="shared" si="21"/>
        <v>16</v>
      </c>
      <c r="M101" s="36">
        <v>3.4</v>
      </c>
      <c r="N101" s="28">
        <v>11.4</v>
      </c>
      <c r="O101" s="24">
        <f t="shared" si="22"/>
        <v>10</v>
      </c>
      <c r="P101" s="29">
        <f t="shared" si="23"/>
        <v>41.76</v>
      </c>
      <c r="Q101" s="40">
        <f t="shared" si="24"/>
        <v>10</v>
      </c>
    </row>
    <row r="102" spans="1:17" ht="15">
      <c r="A102" s="27">
        <v>44</v>
      </c>
      <c r="B102" s="20" t="s">
        <v>149</v>
      </c>
      <c r="C102" s="20" t="s">
        <v>89</v>
      </c>
      <c r="D102" s="36">
        <v>3</v>
      </c>
      <c r="E102" s="28">
        <v>11.45</v>
      </c>
      <c r="F102" s="24">
        <f t="shared" si="19"/>
        <v>11</v>
      </c>
      <c r="G102" s="36">
        <v>2</v>
      </c>
      <c r="H102" s="28">
        <v>8.74</v>
      </c>
      <c r="I102" s="24">
        <f t="shared" si="20"/>
        <v>15</v>
      </c>
      <c r="J102" s="36">
        <v>2.7</v>
      </c>
      <c r="K102" s="28">
        <v>9.63</v>
      </c>
      <c r="L102" s="24">
        <f t="shared" si="21"/>
        <v>12</v>
      </c>
      <c r="M102" s="36">
        <v>3.3</v>
      </c>
      <c r="N102" s="28">
        <v>11.5</v>
      </c>
      <c r="O102" s="24">
        <f t="shared" si="22"/>
        <v>8</v>
      </c>
      <c r="P102" s="29">
        <f t="shared" si="23"/>
        <v>41.32</v>
      </c>
      <c r="Q102" s="40">
        <f t="shared" si="24"/>
        <v>11</v>
      </c>
    </row>
    <row r="103" spans="1:17" ht="15">
      <c r="A103" s="27">
        <v>38</v>
      </c>
      <c r="B103" s="20" t="s">
        <v>144</v>
      </c>
      <c r="C103" s="20" t="s">
        <v>17</v>
      </c>
      <c r="D103" s="36">
        <v>3</v>
      </c>
      <c r="E103" s="28">
        <v>11.55</v>
      </c>
      <c r="F103" s="24">
        <f t="shared" si="19"/>
        <v>7</v>
      </c>
      <c r="G103" s="36">
        <v>2</v>
      </c>
      <c r="H103" s="28">
        <v>10</v>
      </c>
      <c r="I103" s="24">
        <f t="shared" si="20"/>
        <v>9</v>
      </c>
      <c r="J103" s="36">
        <v>2.9</v>
      </c>
      <c r="K103" s="28">
        <v>9.53</v>
      </c>
      <c r="L103" s="24">
        <f t="shared" si="21"/>
        <v>13</v>
      </c>
      <c r="M103" s="36">
        <v>3.3</v>
      </c>
      <c r="N103" s="28">
        <v>9.9</v>
      </c>
      <c r="O103" s="24">
        <f t="shared" si="22"/>
        <v>14</v>
      </c>
      <c r="P103" s="29">
        <f t="shared" si="23"/>
        <v>40.98</v>
      </c>
      <c r="Q103" s="40">
        <f t="shared" si="24"/>
        <v>12</v>
      </c>
    </row>
    <row r="104" spans="1:17" ht="15">
      <c r="A104" s="27">
        <v>41</v>
      </c>
      <c r="B104" s="20" t="s">
        <v>147</v>
      </c>
      <c r="C104" s="20" t="s">
        <v>17</v>
      </c>
      <c r="D104" s="36">
        <v>3</v>
      </c>
      <c r="E104" s="28">
        <v>10.95</v>
      </c>
      <c r="F104" s="24">
        <f t="shared" si="19"/>
        <v>16</v>
      </c>
      <c r="G104" s="36">
        <v>2</v>
      </c>
      <c r="H104" s="28">
        <v>9.04</v>
      </c>
      <c r="I104" s="24">
        <f t="shared" si="20"/>
        <v>14</v>
      </c>
      <c r="J104" s="36">
        <v>3.4</v>
      </c>
      <c r="K104" s="28">
        <v>10</v>
      </c>
      <c r="L104" s="24">
        <f t="shared" si="21"/>
        <v>9</v>
      </c>
      <c r="M104" s="36">
        <v>3.3</v>
      </c>
      <c r="N104" s="28">
        <v>10.75</v>
      </c>
      <c r="O104" s="24">
        <f t="shared" si="22"/>
        <v>12</v>
      </c>
      <c r="P104" s="29">
        <f t="shared" si="23"/>
        <v>40.739999999999995</v>
      </c>
      <c r="Q104" s="40">
        <f t="shared" si="24"/>
        <v>13</v>
      </c>
    </row>
    <row r="105" spans="1:17" ht="15">
      <c r="A105" s="27">
        <v>42</v>
      </c>
      <c r="B105" s="20" t="s">
        <v>148</v>
      </c>
      <c r="C105" s="20" t="s">
        <v>17</v>
      </c>
      <c r="D105" s="36">
        <v>3</v>
      </c>
      <c r="E105" s="28">
        <v>11.1</v>
      </c>
      <c r="F105" s="24">
        <f t="shared" si="19"/>
        <v>13</v>
      </c>
      <c r="G105" s="36">
        <v>2</v>
      </c>
      <c r="H105" s="28">
        <v>10</v>
      </c>
      <c r="I105" s="24">
        <f t="shared" si="20"/>
        <v>9</v>
      </c>
      <c r="J105" s="36">
        <v>3.4</v>
      </c>
      <c r="K105" s="28">
        <v>9.77</v>
      </c>
      <c r="L105" s="24">
        <f t="shared" si="21"/>
        <v>11</v>
      </c>
      <c r="M105" s="36">
        <v>2.8</v>
      </c>
      <c r="N105" s="28">
        <v>9.8</v>
      </c>
      <c r="O105" s="24">
        <f t="shared" si="22"/>
        <v>15</v>
      </c>
      <c r="P105" s="29">
        <f t="shared" si="23"/>
        <v>40.67</v>
      </c>
      <c r="Q105" s="40">
        <f t="shared" si="24"/>
        <v>14</v>
      </c>
    </row>
    <row r="106" spans="1:17" ht="15">
      <c r="A106" s="27">
        <v>40</v>
      </c>
      <c r="B106" s="20" t="s">
        <v>146</v>
      </c>
      <c r="C106" s="20" t="s">
        <v>17</v>
      </c>
      <c r="D106" s="36">
        <v>3</v>
      </c>
      <c r="E106" s="28">
        <v>11.05</v>
      </c>
      <c r="F106" s="24">
        <f t="shared" si="19"/>
        <v>15</v>
      </c>
      <c r="G106" s="36">
        <v>2</v>
      </c>
      <c r="H106" s="28">
        <v>9.64</v>
      </c>
      <c r="I106" s="24">
        <f t="shared" si="20"/>
        <v>12</v>
      </c>
      <c r="J106" s="36">
        <v>2.8</v>
      </c>
      <c r="K106" s="28">
        <v>8.97</v>
      </c>
      <c r="L106" s="24">
        <f t="shared" si="21"/>
        <v>15</v>
      </c>
      <c r="M106" s="36">
        <v>3.3</v>
      </c>
      <c r="N106" s="28">
        <v>10.6</v>
      </c>
      <c r="O106" s="24">
        <f t="shared" si="22"/>
        <v>13</v>
      </c>
      <c r="P106" s="29">
        <f t="shared" si="23"/>
        <v>40.260000000000005</v>
      </c>
      <c r="Q106" s="40">
        <f t="shared" si="24"/>
        <v>15</v>
      </c>
    </row>
    <row r="107" spans="1:17" ht="15">
      <c r="A107" s="27">
        <v>48</v>
      </c>
      <c r="B107" s="20" t="s">
        <v>142</v>
      </c>
      <c r="C107" s="20" t="s">
        <v>83</v>
      </c>
      <c r="D107" s="36">
        <v>3</v>
      </c>
      <c r="E107" s="28">
        <v>11.1</v>
      </c>
      <c r="F107" s="24">
        <f t="shared" si="19"/>
        <v>13</v>
      </c>
      <c r="G107" s="36">
        <v>2</v>
      </c>
      <c r="H107" s="28">
        <v>9.17</v>
      </c>
      <c r="I107" s="24">
        <f t="shared" si="20"/>
        <v>13</v>
      </c>
      <c r="J107" s="36">
        <v>2.9</v>
      </c>
      <c r="K107" s="28">
        <v>9.13</v>
      </c>
      <c r="L107" s="24">
        <f t="shared" si="21"/>
        <v>14</v>
      </c>
      <c r="M107" s="36">
        <v>2.6</v>
      </c>
      <c r="N107" s="28">
        <v>8.75</v>
      </c>
      <c r="O107" s="24">
        <f t="shared" si="22"/>
        <v>16</v>
      </c>
      <c r="P107" s="29">
        <f t="shared" si="23"/>
        <v>38.15</v>
      </c>
      <c r="Q107" s="40">
        <f t="shared" si="24"/>
        <v>16</v>
      </c>
    </row>
  </sheetData>
  <sheetProtection/>
  <autoFilter ref="A7:Q90"/>
  <mergeCells count="4">
    <mergeCell ref="A1:Q1"/>
    <mergeCell ref="A2:Q2"/>
    <mergeCell ref="A84:Q84"/>
    <mergeCell ref="A85:Q85"/>
  </mergeCells>
  <conditionalFormatting sqref="Q8:Q82 Q92:Q107">
    <cfRule type="cellIs" priority="3" dxfId="2" operator="equal" stopIfTrue="1">
      <formula>1</formula>
    </cfRule>
  </conditionalFormatting>
  <conditionalFormatting sqref="Q8:Q82 Q92:Q107">
    <cfRule type="cellIs" priority="1" dxfId="1" operator="equal" stopIfTrue="1">
      <formula>3</formula>
    </cfRule>
    <cfRule type="cellIs" priority="2" dxfId="0" operator="equal" stopIfTrue="1">
      <formula>2</formula>
    </cfRule>
  </conditionalFormatting>
  <printOptions/>
  <pageMargins left="0.31" right="0.12" top="0.34" bottom="0.34" header="0.31496062992125984" footer="0.31496062992125984"/>
  <pageSetup fitToHeight="1" fitToWidth="1" horizontalDpi="300" verticalDpi="300" orientation="portrait" paperSize="9" scale="52" r:id="rId1"/>
  <rowBreaks count="1" manualBreakCount="1">
    <brk id="8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Owen</dc:creator>
  <cp:keywords/>
  <dc:description/>
  <cp:lastModifiedBy>Louise</cp:lastModifiedBy>
  <cp:lastPrinted>2017-10-30T11:36:22Z</cp:lastPrinted>
  <dcterms:created xsi:type="dcterms:W3CDTF">2013-10-26T18:49:54Z</dcterms:created>
  <dcterms:modified xsi:type="dcterms:W3CDTF">2017-10-30T11:37:12Z</dcterms:modified>
  <cp:category/>
  <cp:version/>
  <cp:contentType/>
  <cp:contentStatus/>
</cp:coreProperties>
</file>